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3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<sst xmlns="http://schemas.openxmlformats.org/spreadsheetml/2006/main" count="657" uniqueCount="147">
  <si>
    <t>保険者名</t>
  </si>
  <si>
    <t>訪問通所サービス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</si>
  <si>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</si>
  <si>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</si>
  <si>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</si>
  <si>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</si>
  <si>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</si>
  <si>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</si>
  <si>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</si>
  <si>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</si>
  <si>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短期入所サービス</t>
  </si>
  <si>
    <t>その他単品サービス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</si>
  <si>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</si>
  <si>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</si>
  <si>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</si>
  <si>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</si>
  <si>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</si>
  <si>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</si>
  <si>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</si>
  <si>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</si>
  <si>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</si>
  <si>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</si>
  <si>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</si>
  <si>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</si>
  <si>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</si>
  <si>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</si>
  <si>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</si>
  <si>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</si>
  <si>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</si>
  <si>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</si>
  <si>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</si>
  <si>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</si>
  <si>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</si>
  <si>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</si>
  <si>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</si>
  <si>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</si>
  <si>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</si>
  <si>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</si>
  <si>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</si>
  <si>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</si>
  <si>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</si>
  <si>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</si>
  <si>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</si>
  <si>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</si>
  <si>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</si>
  <si>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</si>
  <si>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</si>
  <si>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</si>
  <si>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</si>
  <si>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</si>
  <si>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</si>
  <si>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</si>
  <si>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</si>
  <si>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</si>
  <si>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</si>
  <si>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</si>
  <si>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</si>
  <si>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</si>
  <si>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</si>
  <si>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</si>
  <si>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</si>
  <si>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</si>
  <si>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</si>
  <si>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</si>
  <si>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</si>
  <si>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</si>
  <si>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</si>
  <si>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</si>
  <si>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</si>
  <si>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</si>
  <si>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</si>
  <si>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</si>
  <si>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</si>
  <si>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</si>
  <si>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</si>
  <si>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</si>
  <si>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</si>
  <si>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</si>
  <si>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</si>
  <si>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</si>
  <si>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</si>
  <si>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</si>
  <si>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</si>
  <si>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</si>
  <si>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</si>
  <si>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</si>
  <si>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</si>
  <si>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</si>
  <si>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</si>
  <si>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</si>
  <si>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</si>
  <si>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</si>
  <si>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</si>
  <si>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</si>
  <si>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</si>
  <si>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</si>
  <si>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</si>
  <si>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</si>
  <si>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</si>
  <si>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</si>
  <si>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</si>
  <si>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</si>
  <si>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</si>
  <si>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</si>
  <si>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</si>
  <si>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</si>
  <si>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</si>
  <si>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</si>
  <si>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保険者名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</si>
  <si>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</si>
  <si>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</si>
  <si>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</si>
  <si>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</si>
  <si>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</si>
  <si>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</si>
  <si>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表５　　保険給付決定状況・総数（支給額）</t>
  </si>
  <si>
    <t>居宅介護（支援）サービス続き</t>
  </si>
  <si>
    <t>居宅介護（支援）サービス</t>
  </si>
  <si>
    <t>施設介護サービス</t>
  </si>
  <si>
    <t>施設介護サービス（続き）</t>
  </si>
  <si>
    <t>※　訪問通所サービス</t>
  </si>
  <si>
    <t>訪問介護、訪問入浴介護、訪問看護、訪問リハビリテーション</t>
  </si>
  <si>
    <t>通所介護、通所リハビリテーション、福祉用具貸与</t>
  </si>
  <si>
    <t>※　短期入所サービス</t>
  </si>
  <si>
    <t>短期入所生活介護、短期入所療養介護</t>
  </si>
  <si>
    <t>※その他の単品サービス</t>
  </si>
  <si>
    <t>特定施設入所者生活介護、居宅介護支援</t>
  </si>
  <si>
    <t>居宅療養管理指導、痴呆対応型共同生活介護</t>
  </si>
  <si>
    <t>15年4月末</t>
  </si>
  <si>
    <t>（15年4月末）　</t>
  </si>
  <si>
    <t>介護老人保健施設</t>
  </si>
  <si>
    <t>福祉用具購入費</t>
  </si>
  <si>
    <t>住宅改修費</t>
  </si>
  <si>
    <t>居宅介護サービス（続き）</t>
  </si>
  <si>
    <t>介護保険事業状況報告　月報（暫定版）</t>
  </si>
  <si>
    <t>　本資料の数値については、以下の点にご留意願います。</t>
  </si>
  <si>
    <t>（留意点）</t>
  </si>
  <si>
    <t>問い合わせ先</t>
  </si>
  <si>
    <t>　本報告は、介護保険事業の実施状況について、保険者（区市町村等）からの報告数値を集計したものです。</t>
  </si>
  <si>
    <t>東京都福祉局介護保険課</t>
  </si>
  <si>
    <t>　数値は、暫定版であり今後変更がありえます。</t>
  </si>
  <si>
    <t>　また、今回の報告は、１５年４月報告分（第１号被保険者数、要介護（要支援）認定者数は１５年４月末実績、居宅介護（支援）サービス受給者数、施設介護サービス受給者数及び保険給付決定状況は１５年２月サービス分）を追加したものです。</t>
  </si>
  <si>
    <t>　報告は、基本的な数値を集計したものです。</t>
  </si>
  <si>
    <t>０３－５３５０－４２９１</t>
  </si>
  <si>
    <t>現物給付（２月サービス分）　償還給付（３月支払決定分）</t>
  </si>
  <si>
    <t>現物給付（　２　月サービス分）　償還給付（３　月支払決定分）</t>
  </si>
  <si>
    <t>現物給付（15年2月サービス分）、償還給付（15年3月支払決定分）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</si>
</sst>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38" fontId="0" fillId="0" borderId="0" xfId="16" applyAlignment="1">
      <alignment/>
    </xf>
    <xf numFmtId="38" fontId="0" fillId="2" borderId="1" xfId="16" applyFill="1" applyBorder="1" applyAlignment="1">
      <alignment/>
    </xf>
    <xf numFmtId="38" fontId="0" fillId="2" borderId="2" xfId="16" applyFill="1" applyBorder="1" applyAlignment="1">
      <alignment/>
    </xf>
    <xf numFmtId="38" fontId="0" fillId="0" borderId="3" xfId="16" applyBorder="1" applyAlignment="1">
      <alignment/>
    </xf>
    <xf numFmtId="38" fontId="0" fillId="2" borderId="3" xfId="16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right"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4" fillId="2" borderId="7" xfId="16" applyFont="1" applyFill="1" applyBorder="1" applyAlignment="1">
      <alignment/>
    </xf>
    <xf numFmtId="38" fontId="4" fillId="2" borderId="3" xfId="16" applyFont="1" applyFill="1" applyBorder="1" applyAlignment="1">
      <alignment/>
    </xf>
    <xf numFmtId="38" fontId="4" fillId="2" borderId="8" xfId="16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0" borderId="0" xfId="16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/>
    </xf>
    <xf numFmtId="38" fontId="4" fillId="2" borderId="1" xfId="16" applyFont="1" applyFill="1" applyBorder="1" applyAlignment="1">
      <alignment/>
    </xf>
    <xf numFmtId="38" fontId="4" fillId="2" borderId="2" xfId="16" applyFont="1" applyFill="1" applyBorder="1" applyAlignment="1">
      <alignment/>
    </xf>
    <xf numFmtId="0" fontId="4" fillId="0" borderId="14" xfId="0" applyFont="1" applyBorder="1" applyAlignment="1">
      <alignment/>
    </xf>
    <xf numFmtId="176" fontId="4" fillId="0" borderId="7" xfId="0" applyNumberFormat="1" applyFont="1" applyBorder="1" applyAlignment="1">
      <alignment/>
    </xf>
    <xf numFmtId="0" fontId="4" fillId="2" borderId="14" xfId="0" applyFont="1" applyFill="1" applyBorder="1" applyAlignment="1">
      <alignment/>
    </xf>
    <xf numFmtId="176" fontId="4" fillId="2" borderId="7" xfId="16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38" fontId="4" fillId="2" borderId="17" xfId="16" applyFont="1" applyFill="1" applyBorder="1" applyAlignment="1">
      <alignment/>
    </xf>
    <xf numFmtId="38" fontId="4" fillId="2" borderId="18" xfId="16" applyFont="1" applyFill="1" applyBorder="1" applyAlignment="1">
      <alignment/>
    </xf>
    <xf numFmtId="38" fontId="4" fillId="0" borderId="7" xfId="16" applyFont="1" applyBorder="1" applyAlignment="1">
      <alignment/>
    </xf>
    <xf numFmtId="38" fontId="4" fillId="0" borderId="3" xfId="16" applyFont="1" applyBorder="1" applyAlignment="1">
      <alignment/>
    </xf>
    <xf numFmtId="38" fontId="4" fillId="0" borderId="19" xfId="16" applyFont="1" applyBorder="1" applyAlignment="1">
      <alignment/>
    </xf>
    <xf numFmtId="38" fontId="4" fillId="2" borderId="19" xfId="16" applyFont="1" applyFill="1" applyBorder="1" applyAlignment="1">
      <alignment/>
    </xf>
    <xf numFmtId="38" fontId="4" fillId="0" borderId="4" xfId="16" applyFont="1" applyBorder="1" applyAlignment="1">
      <alignment horizontal="center"/>
    </xf>
    <xf numFmtId="38" fontId="0" fillId="0" borderId="20" xfId="16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38" fontId="5" fillId="0" borderId="0" xfId="16" applyFont="1" applyAlignment="1">
      <alignment/>
    </xf>
    <xf numFmtId="38" fontId="0" fillId="0" borderId="0" xfId="16" applyBorder="1" applyAlignment="1">
      <alignment/>
    </xf>
    <xf numFmtId="38" fontId="4" fillId="2" borderId="21" xfId="16" applyFont="1" applyFill="1" applyBorder="1" applyAlignment="1">
      <alignment/>
    </xf>
    <xf numFmtId="38" fontId="4" fillId="2" borderId="22" xfId="16" applyFont="1" applyFill="1" applyBorder="1" applyAlignment="1">
      <alignment/>
    </xf>
    <xf numFmtId="12" fontId="0" fillId="0" borderId="0" xfId="16" applyNumberFormat="1" applyAlignment="1">
      <alignment/>
    </xf>
    <xf numFmtId="178" fontId="0" fillId="0" borderId="0" xfId="16" applyNumberFormat="1" applyFont="1" applyAlignment="1">
      <alignment/>
    </xf>
    <xf numFmtId="38" fontId="4" fillId="0" borderId="23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4" fillId="0" borderId="24" xfId="16" applyFont="1" applyBorder="1" applyAlignment="1">
      <alignment horizontal="center"/>
    </xf>
    <xf numFmtId="38" fontId="4" fillId="0" borderId="25" xfId="16" applyFont="1" applyBorder="1" applyAlignment="1">
      <alignment horizontal="center"/>
    </xf>
    <xf numFmtId="38" fontId="4" fillId="0" borderId="26" xfId="16" applyFont="1" applyBorder="1" applyAlignment="1">
      <alignment/>
    </xf>
    <xf numFmtId="38" fontId="4" fillId="0" borderId="0" xfId="16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9" fontId="4" fillId="0" borderId="7" xfId="16" applyNumberFormat="1" applyFont="1" applyBorder="1" applyAlignment="1">
      <alignment/>
    </xf>
    <xf numFmtId="179" fontId="4" fillId="2" borderId="7" xfId="16" applyNumberFormat="1" applyFont="1" applyFill="1" applyBorder="1" applyAlignment="1">
      <alignment/>
    </xf>
    <xf numFmtId="179" fontId="4" fillId="0" borderId="7" xfId="0" applyNumberFormat="1" applyFont="1" applyBorder="1" applyAlignment="1">
      <alignment/>
    </xf>
    <xf numFmtId="179" fontId="4" fillId="2" borderId="1" xfId="16" applyNumberFormat="1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" xfId="0" applyFont="1" applyBorder="1" applyAlignment="1">
      <alignment/>
    </xf>
    <xf numFmtId="38" fontId="4" fillId="0" borderId="33" xfId="16" applyFont="1" applyBorder="1" applyAlignment="1">
      <alignment/>
    </xf>
    <xf numFmtId="38" fontId="4" fillId="2" borderId="33" xfId="16" applyFont="1" applyFill="1" applyBorder="1" applyAlignment="1">
      <alignment/>
    </xf>
    <xf numFmtId="180" fontId="4" fillId="2" borderId="7" xfId="16" applyNumberFormat="1" applyFont="1" applyFill="1" applyBorder="1" applyAlignment="1">
      <alignment/>
    </xf>
    <xf numFmtId="180" fontId="4" fillId="0" borderId="7" xfId="0" applyNumberFormat="1" applyFont="1" applyBorder="1" applyAlignment="1">
      <alignment/>
    </xf>
    <xf numFmtId="180" fontId="4" fillId="0" borderId="19" xfId="0" applyNumberFormat="1" applyFont="1" applyBorder="1" applyAlignment="1">
      <alignment/>
    </xf>
    <xf numFmtId="179" fontId="4" fillId="2" borderId="19" xfId="16" applyNumberFormat="1" applyFont="1" applyFill="1" applyBorder="1" applyAlignment="1">
      <alignment/>
    </xf>
    <xf numFmtId="180" fontId="4" fillId="2" borderId="19" xfId="16" applyNumberFormat="1" applyFont="1" applyFill="1" applyBorder="1" applyAlignment="1">
      <alignment/>
    </xf>
    <xf numFmtId="38" fontId="4" fillId="0" borderId="34" xfId="16" applyFont="1" applyBorder="1" applyAlignment="1">
      <alignment/>
    </xf>
    <xf numFmtId="38" fontId="4" fillId="2" borderId="34" xfId="16" applyFont="1" applyFill="1" applyBorder="1" applyAlignment="1">
      <alignment/>
    </xf>
    <xf numFmtId="179" fontId="4" fillId="0" borderId="19" xfId="0" applyNumberFormat="1" applyFont="1" applyBorder="1" applyAlignment="1">
      <alignment/>
    </xf>
    <xf numFmtId="38" fontId="4" fillId="2" borderId="35" xfId="16" applyFont="1" applyFill="1" applyBorder="1" applyAlignment="1">
      <alignment/>
    </xf>
    <xf numFmtId="0" fontId="0" fillId="0" borderId="13" xfId="0" applyFont="1" applyBorder="1" applyAlignment="1">
      <alignment/>
    </xf>
    <xf numFmtId="179" fontId="0" fillId="0" borderId="7" xfId="0" applyNumberFormat="1" applyFont="1" applyBorder="1" applyAlignment="1">
      <alignment/>
    </xf>
    <xf numFmtId="38" fontId="0" fillId="0" borderId="7" xfId="16" applyFont="1" applyBorder="1" applyAlignment="1">
      <alignment/>
    </xf>
    <xf numFmtId="179" fontId="0" fillId="0" borderId="3" xfId="16" applyNumberFormat="1" applyFont="1" applyBorder="1" applyAlignment="1">
      <alignment/>
    </xf>
    <xf numFmtId="38" fontId="0" fillId="0" borderId="34" xfId="16" applyFont="1" applyBorder="1" applyAlignment="1">
      <alignment/>
    </xf>
    <xf numFmtId="179" fontId="0" fillId="0" borderId="19" xfId="0" applyNumberFormat="1" applyFont="1" applyBorder="1" applyAlignment="1">
      <alignment/>
    </xf>
    <xf numFmtId="38" fontId="0" fillId="0" borderId="3" xfId="16" applyFont="1" applyBorder="1" applyAlignment="1">
      <alignment/>
    </xf>
    <xf numFmtId="0" fontId="0" fillId="0" borderId="19" xfId="0" applyFont="1" applyBorder="1" applyAlignment="1">
      <alignment/>
    </xf>
    <xf numFmtId="38" fontId="0" fillId="0" borderId="0" xfId="16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2" borderId="14" xfId="0" applyFont="1" applyFill="1" applyBorder="1" applyAlignment="1">
      <alignment/>
    </xf>
    <xf numFmtId="179" fontId="0" fillId="2" borderId="7" xfId="16" applyNumberFormat="1" applyFont="1" applyFill="1" applyBorder="1" applyAlignment="1">
      <alignment/>
    </xf>
    <xf numFmtId="38" fontId="0" fillId="2" borderId="7" xfId="16" applyFont="1" applyFill="1" applyBorder="1" applyAlignment="1">
      <alignment/>
    </xf>
    <xf numFmtId="179" fontId="0" fillId="2" borderId="3" xfId="16" applyNumberFormat="1" applyFont="1" applyFill="1" applyBorder="1" applyAlignment="1">
      <alignment/>
    </xf>
    <xf numFmtId="38" fontId="0" fillId="2" borderId="34" xfId="16" applyFont="1" applyFill="1" applyBorder="1" applyAlignment="1">
      <alignment/>
    </xf>
    <xf numFmtId="179" fontId="0" fillId="2" borderId="19" xfId="16" applyNumberFormat="1" applyFont="1" applyFill="1" applyBorder="1" applyAlignment="1">
      <alignment/>
    </xf>
    <xf numFmtId="38" fontId="0" fillId="2" borderId="3" xfId="16" applyFont="1" applyFill="1" applyBorder="1" applyAlignment="1">
      <alignment/>
    </xf>
    <xf numFmtId="38" fontId="0" fillId="2" borderId="19" xfId="16" applyFont="1" applyFill="1" applyBorder="1" applyAlignment="1">
      <alignment/>
    </xf>
    <xf numFmtId="0" fontId="0" fillId="2" borderId="15" xfId="0" applyFont="1" applyFill="1" applyBorder="1" applyAlignment="1">
      <alignment/>
    </xf>
    <xf numFmtId="38" fontId="0" fillId="2" borderId="8" xfId="16" applyFont="1" applyFill="1" applyBorder="1" applyAlignment="1">
      <alignment/>
    </xf>
    <xf numFmtId="179" fontId="0" fillId="2" borderId="8" xfId="16" applyNumberFormat="1" applyFont="1" applyFill="1" applyBorder="1" applyAlignment="1">
      <alignment/>
    </xf>
    <xf numFmtId="179" fontId="0" fillId="2" borderId="9" xfId="16" applyNumberFormat="1" applyFont="1" applyFill="1" applyBorder="1" applyAlignment="1">
      <alignment/>
    </xf>
    <xf numFmtId="38" fontId="0" fillId="2" borderId="22" xfId="16" applyFont="1" applyFill="1" applyBorder="1" applyAlignment="1">
      <alignment/>
    </xf>
    <xf numFmtId="38" fontId="0" fillId="2" borderId="21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0" fontId="0" fillId="2" borderId="13" xfId="0" applyFont="1" applyFill="1" applyBorder="1" applyAlignment="1">
      <alignment horizontal="left" vertical="center"/>
    </xf>
    <xf numFmtId="38" fontId="0" fillId="2" borderId="1" xfId="16" applyFont="1" applyFill="1" applyBorder="1" applyAlignment="1">
      <alignment/>
    </xf>
    <xf numFmtId="179" fontId="0" fillId="2" borderId="1" xfId="16" applyNumberFormat="1" applyFont="1" applyFill="1" applyBorder="1" applyAlignment="1">
      <alignment/>
    </xf>
    <xf numFmtId="179" fontId="0" fillId="2" borderId="6" xfId="16" applyNumberFormat="1" applyFont="1" applyFill="1" applyBorder="1" applyAlignment="1">
      <alignment/>
    </xf>
    <xf numFmtId="179" fontId="0" fillId="2" borderId="36" xfId="16" applyNumberFormat="1" applyFont="1" applyFill="1" applyBorder="1" applyAlignment="1">
      <alignment/>
    </xf>
    <xf numFmtId="38" fontId="0" fillId="2" borderId="18" xfId="16" applyFont="1" applyFill="1" applyBorder="1" applyAlignment="1">
      <alignment/>
    </xf>
    <xf numFmtId="38" fontId="0" fillId="2" borderId="17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6" fillId="0" borderId="0" xfId="16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38" fontId="4" fillId="0" borderId="33" xfId="16" applyFont="1" applyBorder="1" applyAlignment="1">
      <alignment horizontal="center"/>
    </xf>
    <xf numFmtId="38" fontId="4" fillId="0" borderId="43" xfId="16" applyFont="1" applyBorder="1" applyAlignment="1">
      <alignment horizontal="center"/>
    </xf>
    <xf numFmtId="38" fontId="4" fillId="0" borderId="19" xfId="16" applyFont="1" applyBorder="1" applyAlignment="1">
      <alignment horizontal="center"/>
    </xf>
    <xf numFmtId="38" fontId="4" fillId="0" borderId="44" xfId="16" applyFont="1" applyBorder="1" applyAlignment="1">
      <alignment horizontal="center"/>
    </xf>
    <xf numFmtId="38" fontId="4" fillId="0" borderId="45" xfId="16" applyFont="1" applyBorder="1" applyAlignment="1">
      <alignment horizontal="center"/>
    </xf>
    <xf numFmtId="38" fontId="4" fillId="0" borderId="46" xfId="16" applyFont="1" applyBorder="1" applyAlignment="1">
      <alignment horizontal="center"/>
    </xf>
    <xf numFmtId="38" fontId="4" fillId="0" borderId="47" xfId="16" applyFont="1" applyBorder="1" applyAlignment="1">
      <alignment horizontal="center"/>
    </xf>
    <xf numFmtId="38" fontId="4" fillId="0" borderId="48" xfId="16" applyFont="1" applyBorder="1" applyAlignment="1">
      <alignment horizontal="center"/>
    </xf>
    <xf numFmtId="38" fontId="4" fillId="0" borderId="49" xfId="16" applyFont="1" applyBorder="1" applyAlignment="1">
      <alignment horizontal="center"/>
    </xf>
    <xf numFmtId="38" fontId="4" fillId="0" borderId="50" xfId="16" applyFont="1" applyBorder="1" applyAlignment="1">
      <alignment horizontal="center"/>
    </xf>
    <xf numFmtId="38" fontId="4" fillId="0" borderId="51" xfId="16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52" xfId="0" applyBorder="1" applyAlignment="1">
      <alignment/>
    </xf>
    <xf numFmtId="38" fontId="4" fillId="0" borderId="53" xfId="16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38" fontId="4" fillId="0" borderId="57" xfId="16" applyFont="1" applyBorder="1" applyAlignment="1">
      <alignment horizontal="center"/>
    </xf>
    <xf numFmtId="38" fontId="4" fillId="0" borderId="58" xfId="16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38" fontId="4" fillId="0" borderId="59" xfId="16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4" fillId="0" borderId="62" xfId="0" applyFont="1" applyBorder="1" applyAlignment="1">
      <alignment horizontal="center"/>
    </xf>
    <xf numFmtId="38" fontId="4" fillId="0" borderId="28" xfId="16" applyFont="1" applyBorder="1" applyAlignment="1">
      <alignment horizontal="center"/>
    </xf>
    <xf numFmtId="38" fontId="4" fillId="0" borderId="29" xfId="16" applyFont="1" applyBorder="1" applyAlignment="1">
      <alignment horizontal="center"/>
    </xf>
    <xf numFmtId="38" fontId="4" fillId="0" borderId="56" xfId="16" applyFont="1" applyBorder="1" applyAlignment="1">
      <alignment horizontal="center"/>
    </xf>
    <xf numFmtId="38" fontId="4" fillId="0" borderId="63" xfId="16" applyFont="1" applyBorder="1" applyAlignment="1">
      <alignment horizontal="center"/>
    </xf>
    <xf numFmtId="38" fontId="4" fillId="0" borderId="64" xfId="16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5" xfId="0" applyBorder="1" applyAlignment="1">
      <alignment horizontal="center"/>
    </xf>
    <xf numFmtId="0" fontId="4" fillId="0" borderId="66" xfId="0" applyFont="1" applyBorder="1" applyAlignment="1">
      <alignment horizontal="center"/>
    </xf>
    <xf numFmtId="38" fontId="0" fillId="0" borderId="62" xfId="16" applyBorder="1" applyAlignment="1">
      <alignment horizontal="center"/>
    </xf>
    <xf numFmtId="38" fontId="0" fillId="0" borderId="66" xfId="16" applyBorder="1" applyAlignment="1">
      <alignment/>
    </xf>
    <xf numFmtId="0" fontId="0" fillId="0" borderId="62" xfId="0" applyBorder="1" applyAlignment="1">
      <alignment/>
    </xf>
    <xf numFmtId="0" fontId="0" fillId="0" borderId="67" xfId="0" applyBorder="1" applyAlignment="1">
      <alignment/>
    </xf>
    <xf numFmtId="0" fontId="4" fillId="0" borderId="6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6" sqref="A16"/>
    </sheetView>
  </sheetViews>
  <sheetFormatPr defaultColWidth="8.796875" defaultRowHeight="14.25"/>
  <sheetData>
    <row r="1" spans="1:7" ht="21">
      <c r="A1" s="119" t="s">
        <v>134</v>
      </c>
      <c r="B1" s="120"/>
      <c r="C1" s="120"/>
      <c r="D1" s="120"/>
      <c r="E1" s="120"/>
      <c r="F1" s="120"/>
      <c r="G1" s="120"/>
    </row>
    <row r="2" ht="13.5">
      <c r="A2" s="114"/>
    </row>
    <row r="3" ht="13.5">
      <c r="A3" s="114"/>
    </row>
    <row r="4" spans="1:8" ht="37.5" customHeight="1">
      <c r="A4" s="122" t="s">
        <v>138</v>
      </c>
      <c r="B4" s="123"/>
      <c r="C4" s="123"/>
      <c r="D4" s="123"/>
      <c r="E4" s="123"/>
      <c r="F4" s="123"/>
      <c r="G4" s="123"/>
      <c r="H4" s="123"/>
    </row>
    <row r="5" spans="1:7" ht="25.5" customHeight="1">
      <c r="A5" s="122" t="s">
        <v>135</v>
      </c>
      <c r="B5" s="123"/>
      <c r="C5" s="123"/>
      <c r="D5" s="123"/>
      <c r="E5" s="123"/>
      <c r="F5" s="123"/>
      <c r="G5" s="123"/>
    </row>
    <row r="6" ht="13.5">
      <c r="A6" s="117"/>
    </row>
    <row r="7" ht="13.5">
      <c r="A7" s="117" t="s">
        <v>136</v>
      </c>
    </row>
    <row r="8" ht="13.5">
      <c r="A8" s="118"/>
    </row>
    <row r="9" spans="1:8" ht="13.5">
      <c r="A9" s="122">
        <v>1</v>
      </c>
      <c r="B9" s="121" t="s">
        <v>140</v>
      </c>
      <c r="C9" s="120"/>
      <c r="D9" s="120"/>
      <c r="E9" s="120"/>
      <c r="F9" s="120"/>
      <c r="G9" s="120"/>
      <c r="H9" s="120"/>
    </row>
    <row r="10" spans="1:8" ht="57.75" customHeight="1">
      <c r="A10" s="122"/>
      <c r="B10" s="121" t="s">
        <v>141</v>
      </c>
      <c r="C10" s="120"/>
      <c r="D10" s="120"/>
      <c r="E10" s="120"/>
      <c r="F10" s="120"/>
      <c r="G10" s="120"/>
      <c r="H10" s="120"/>
    </row>
    <row r="11" spans="1:8" ht="17.25" customHeight="1">
      <c r="A11" s="115">
        <v>2</v>
      </c>
      <c r="B11" s="121" t="s">
        <v>142</v>
      </c>
      <c r="C11" s="120"/>
      <c r="D11" s="120"/>
      <c r="E11" s="120"/>
      <c r="F11" s="120"/>
      <c r="G11" s="120"/>
      <c r="H11" s="120"/>
    </row>
    <row r="14" spans="1:3" ht="17.25">
      <c r="A14" s="116" t="s">
        <v>137</v>
      </c>
      <c r="B14" s="7"/>
      <c r="C14" s="7"/>
    </row>
    <row r="15" spans="1:3" ht="17.25">
      <c r="A15" s="116" t="s">
        <v>139</v>
      </c>
      <c r="B15" s="7"/>
      <c r="C15" s="7"/>
    </row>
    <row r="16" spans="1:3" ht="17.25">
      <c r="A16" s="116" t="s">
        <v>143</v>
      </c>
      <c r="B16" s="7"/>
      <c r="C16" s="7"/>
    </row>
  </sheetData>
  <mergeCells count="7">
    <mergeCell ref="A1:G1"/>
    <mergeCell ref="B9:H9"/>
    <mergeCell ref="B10:H10"/>
    <mergeCell ref="B11:H11"/>
    <mergeCell ref="A5:G5"/>
    <mergeCell ref="A4:H4"/>
    <mergeCell ref="A9:A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6">
      <selection activeCell="B27" sqref="B27"/>
    </sheetView>
  </sheetViews>
  <sheetFormatPr defaultColWidth="8.796875" defaultRowHeight="14.25"/>
  <cols>
    <col min="1" max="1" width="14.69921875" style="0" customWidth="1"/>
    <col min="2" max="2" width="13.69921875" style="0" customWidth="1"/>
    <col min="3" max="3" width="14.3984375" style="0" customWidth="1"/>
    <col min="4" max="4" width="13.5" style="0" customWidth="1"/>
    <col min="5" max="5" width="14.59765625" style="0" customWidth="1"/>
  </cols>
  <sheetData>
    <row r="1" spans="1:5" ht="15" thickBot="1">
      <c r="A1" s="7" t="s">
        <v>111</v>
      </c>
      <c r="B1" s="7"/>
      <c r="C1" s="7"/>
      <c r="D1" s="7"/>
      <c r="E1" s="19" t="s">
        <v>128</v>
      </c>
    </row>
    <row r="2" spans="1:5" ht="15" thickBot="1">
      <c r="A2" s="20" t="s">
        <v>105</v>
      </c>
      <c r="B2" s="21" t="s">
        <v>109</v>
      </c>
      <c r="C2" s="21" t="s">
        <v>106</v>
      </c>
      <c r="D2" s="21" t="s">
        <v>107</v>
      </c>
      <c r="E2" s="22" t="s">
        <v>110</v>
      </c>
    </row>
    <row r="3" spans="1:5" ht="15" thickTop="1">
      <c r="A3" s="23" t="s">
        <v>86</v>
      </c>
      <c r="B3" s="24">
        <f>B27+B54+B59+B69</f>
        <v>2093344</v>
      </c>
      <c r="C3" s="24">
        <f>C27+C54+C59+C69</f>
        <v>14085</v>
      </c>
      <c r="D3" s="24">
        <f>D27+D54+D59+D69</f>
        <v>9716</v>
      </c>
      <c r="E3" s="25">
        <f>E27+E54+E59+E69</f>
        <v>2097713</v>
      </c>
    </row>
    <row r="4" spans="1:5" ht="14.25">
      <c r="A4" s="26" t="s">
        <v>20</v>
      </c>
      <c r="B4" s="27">
        <v>8413</v>
      </c>
      <c r="C4" s="27">
        <v>129</v>
      </c>
      <c r="D4" s="27">
        <v>48</v>
      </c>
      <c r="E4" s="27">
        <v>8494</v>
      </c>
    </row>
    <row r="5" spans="1:5" ht="14.25">
      <c r="A5" s="26" t="s">
        <v>21</v>
      </c>
      <c r="B5" s="27">
        <v>15290</v>
      </c>
      <c r="C5" s="27">
        <v>123</v>
      </c>
      <c r="D5" s="27">
        <v>92</v>
      </c>
      <c r="E5" s="27">
        <v>15321</v>
      </c>
    </row>
    <row r="6" spans="1:5" ht="14.25">
      <c r="A6" s="26" t="s">
        <v>22</v>
      </c>
      <c r="B6" s="27">
        <v>30675</v>
      </c>
      <c r="C6" s="27">
        <v>211</v>
      </c>
      <c r="D6" s="27">
        <v>205</v>
      </c>
      <c r="E6" s="27">
        <v>30681</v>
      </c>
    </row>
    <row r="7" spans="1:5" ht="14.25">
      <c r="A7" s="26" t="s">
        <v>23</v>
      </c>
      <c r="B7" s="27">
        <v>52556</v>
      </c>
      <c r="C7" s="27">
        <v>345</v>
      </c>
      <c r="D7" s="27">
        <v>265</v>
      </c>
      <c r="E7" s="27">
        <v>52636</v>
      </c>
    </row>
    <row r="8" spans="1:5" ht="14.25">
      <c r="A8" s="26" t="s">
        <v>24</v>
      </c>
      <c r="B8" s="27">
        <v>34134</v>
      </c>
      <c r="C8" s="27">
        <v>191</v>
      </c>
      <c r="D8" s="27">
        <v>189</v>
      </c>
      <c r="E8" s="27">
        <v>34136</v>
      </c>
    </row>
    <row r="9" spans="1:5" ht="14.25">
      <c r="A9" s="26" t="s">
        <v>25</v>
      </c>
      <c r="B9" s="27">
        <v>36413</v>
      </c>
      <c r="C9" s="27">
        <v>228</v>
      </c>
      <c r="D9" s="27">
        <v>214</v>
      </c>
      <c r="E9" s="27">
        <v>36427</v>
      </c>
    </row>
    <row r="10" spans="1:5" ht="14.25">
      <c r="A10" s="26" t="s">
        <v>26</v>
      </c>
      <c r="B10" s="27">
        <v>43838</v>
      </c>
      <c r="C10" s="27">
        <v>275</v>
      </c>
      <c r="D10" s="27">
        <v>219</v>
      </c>
      <c r="E10" s="27">
        <v>43894</v>
      </c>
    </row>
    <row r="11" spans="1:5" ht="14.25">
      <c r="A11" s="26" t="s">
        <v>27</v>
      </c>
      <c r="B11" s="27">
        <v>67214</v>
      </c>
      <c r="C11" s="27">
        <v>514</v>
      </c>
      <c r="D11" s="27">
        <v>285</v>
      </c>
      <c r="E11" s="27">
        <v>67443</v>
      </c>
    </row>
    <row r="12" spans="1:5" ht="14.25">
      <c r="A12" s="26" t="s">
        <v>28</v>
      </c>
      <c r="B12" s="27">
        <v>60140</v>
      </c>
      <c r="C12" s="27">
        <v>393</v>
      </c>
      <c r="D12" s="27">
        <v>311</v>
      </c>
      <c r="E12" s="27">
        <v>60222</v>
      </c>
    </row>
    <row r="13" spans="1:5" ht="14.25">
      <c r="A13" s="26" t="s">
        <v>29</v>
      </c>
      <c r="B13" s="27">
        <v>43766</v>
      </c>
      <c r="C13" s="27">
        <v>258</v>
      </c>
      <c r="D13" s="27">
        <v>237</v>
      </c>
      <c r="E13" s="27">
        <v>43787</v>
      </c>
    </row>
    <row r="14" spans="1:5" ht="14.25">
      <c r="A14" s="26" t="s">
        <v>30</v>
      </c>
      <c r="B14" s="27">
        <v>116534</v>
      </c>
      <c r="C14" s="27">
        <v>673</v>
      </c>
      <c r="D14" s="27">
        <v>512</v>
      </c>
      <c r="E14" s="27">
        <v>116695</v>
      </c>
    </row>
    <row r="15" spans="1:5" ht="14.25">
      <c r="A15" s="26" t="s">
        <v>31</v>
      </c>
      <c r="B15" s="27">
        <v>134593</v>
      </c>
      <c r="C15" s="27">
        <v>776</v>
      </c>
      <c r="D15" s="27">
        <v>724</v>
      </c>
      <c r="E15" s="27">
        <v>134645</v>
      </c>
    </row>
    <row r="16" spans="1:5" ht="14.25">
      <c r="A16" s="26" t="s">
        <v>32</v>
      </c>
      <c r="B16" s="27">
        <v>35249</v>
      </c>
      <c r="C16" s="27">
        <v>223</v>
      </c>
      <c r="D16" s="27">
        <v>202</v>
      </c>
      <c r="E16" s="27">
        <v>35270</v>
      </c>
    </row>
    <row r="17" spans="1:5" ht="14.25">
      <c r="A17" s="26" t="s">
        <v>33</v>
      </c>
      <c r="B17" s="27">
        <v>55026</v>
      </c>
      <c r="C17" s="27">
        <v>316</v>
      </c>
      <c r="D17" s="27">
        <v>254</v>
      </c>
      <c r="E17" s="27">
        <v>55088</v>
      </c>
    </row>
    <row r="18" spans="1:5" ht="14.25">
      <c r="A18" s="26" t="s">
        <v>34</v>
      </c>
      <c r="B18" s="27">
        <v>91078</v>
      </c>
      <c r="C18" s="27">
        <v>564</v>
      </c>
      <c r="D18" s="27">
        <v>473</v>
      </c>
      <c r="E18" s="27">
        <v>91169</v>
      </c>
    </row>
    <row r="19" spans="1:5" ht="14.25">
      <c r="A19" s="26" t="s">
        <v>35</v>
      </c>
      <c r="B19" s="27">
        <v>46203</v>
      </c>
      <c r="C19" s="27">
        <v>295</v>
      </c>
      <c r="D19" s="27">
        <v>299</v>
      </c>
      <c r="E19" s="27">
        <v>46199</v>
      </c>
    </row>
    <row r="20" spans="1:5" ht="14.25">
      <c r="A20" s="26" t="s">
        <v>36</v>
      </c>
      <c r="B20" s="27">
        <v>68951</v>
      </c>
      <c r="C20" s="27">
        <v>410</v>
      </c>
      <c r="D20" s="27">
        <v>321</v>
      </c>
      <c r="E20" s="27">
        <v>69040</v>
      </c>
    </row>
    <row r="21" spans="1:5" ht="14.25">
      <c r="A21" s="26" t="s">
        <v>37</v>
      </c>
      <c r="B21" s="27">
        <v>37717</v>
      </c>
      <c r="C21" s="27">
        <v>220</v>
      </c>
      <c r="D21" s="27">
        <v>162</v>
      </c>
      <c r="E21" s="27">
        <v>37775</v>
      </c>
    </row>
    <row r="22" spans="1:5" ht="14.25">
      <c r="A22" s="26" t="s">
        <v>38</v>
      </c>
      <c r="B22" s="27">
        <v>87603</v>
      </c>
      <c r="C22" s="27">
        <v>585</v>
      </c>
      <c r="D22" s="27">
        <v>348</v>
      </c>
      <c r="E22" s="27">
        <v>87840</v>
      </c>
    </row>
    <row r="23" spans="1:5" ht="14.25">
      <c r="A23" s="26" t="s">
        <v>39</v>
      </c>
      <c r="B23" s="27">
        <v>112051</v>
      </c>
      <c r="C23" s="27">
        <v>738</v>
      </c>
      <c r="D23" s="27">
        <v>537</v>
      </c>
      <c r="E23" s="27">
        <v>112252</v>
      </c>
    </row>
    <row r="24" spans="1:5" ht="14.25">
      <c r="A24" s="26" t="s">
        <v>40</v>
      </c>
      <c r="B24" s="27">
        <v>111801</v>
      </c>
      <c r="C24" s="27">
        <v>686</v>
      </c>
      <c r="D24" s="27">
        <v>414</v>
      </c>
      <c r="E24" s="27">
        <v>112073</v>
      </c>
    </row>
    <row r="25" spans="1:5" ht="14.25">
      <c r="A25" s="26" t="s">
        <v>41</v>
      </c>
      <c r="B25" s="27">
        <v>79345</v>
      </c>
      <c r="C25" s="27">
        <v>563</v>
      </c>
      <c r="D25" s="27">
        <v>329</v>
      </c>
      <c r="E25" s="27">
        <v>79579</v>
      </c>
    </row>
    <row r="26" spans="1:5" ht="14.25">
      <c r="A26" s="26" t="s">
        <v>42</v>
      </c>
      <c r="B26" s="27">
        <v>90607</v>
      </c>
      <c r="C26" s="27">
        <v>689</v>
      </c>
      <c r="D26" s="27">
        <v>398</v>
      </c>
      <c r="E26" s="27">
        <v>90898</v>
      </c>
    </row>
    <row r="27" spans="1:5" ht="14.25">
      <c r="A27" s="28" t="s">
        <v>43</v>
      </c>
      <c r="B27" s="29">
        <f>SUM(B4:B26)</f>
        <v>1459197</v>
      </c>
      <c r="C27" s="29">
        <f>SUM(C4:C26)</f>
        <v>9405</v>
      </c>
      <c r="D27" s="29">
        <f>SUM(D4:D26)</f>
        <v>7038</v>
      </c>
      <c r="E27" s="29">
        <f>SUM(E4:E26)</f>
        <v>1461564</v>
      </c>
    </row>
    <row r="28" spans="1:5" ht="14.25">
      <c r="A28" s="26" t="s">
        <v>44</v>
      </c>
      <c r="B28" s="27">
        <v>81059</v>
      </c>
      <c r="C28" s="27">
        <v>597</v>
      </c>
      <c r="D28" s="27">
        <v>316</v>
      </c>
      <c r="E28" s="27">
        <v>81340</v>
      </c>
    </row>
    <row r="29" spans="1:5" ht="14.25">
      <c r="A29" s="26" t="s">
        <v>45</v>
      </c>
      <c r="B29" s="27">
        <v>26275</v>
      </c>
      <c r="C29" s="27">
        <v>221</v>
      </c>
      <c r="D29" s="27">
        <v>107</v>
      </c>
      <c r="E29" s="27">
        <v>26389</v>
      </c>
    </row>
    <row r="30" spans="1:5" ht="14.25">
      <c r="A30" s="26" t="s">
        <v>46</v>
      </c>
      <c r="B30" s="27">
        <v>23743</v>
      </c>
      <c r="C30" s="27">
        <v>141</v>
      </c>
      <c r="D30" s="27">
        <v>100</v>
      </c>
      <c r="E30" s="27">
        <v>23784</v>
      </c>
    </row>
    <row r="31" spans="1:5" ht="14.25">
      <c r="A31" s="26" t="s">
        <v>47</v>
      </c>
      <c r="B31" s="27">
        <v>28120</v>
      </c>
      <c r="C31" s="27">
        <v>230</v>
      </c>
      <c r="D31" s="27">
        <v>125</v>
      </c>
      <c r="E31" s="27">
        <v>28225</v>
      </c>
    </row>
    <row r="32" spans="1:5" ht="14.25">
      <c r="A32" s="26" t="s">
        <v>48</v>
      </c>
      <c r="B32" s="27">
        <v>20435</v>
      </c>
      <c r="C32" s="27">
        <v>143</v>
      </c>
      <c r="D32" s="27">
        <v>80</v>
      </c>
      <c r="E32" s="27">
        <v>20498</v>
      </c>
    </row>
    <row r="33" spans="1:5" ht="14.25">
      <c r="A33" s="26" t="s">
        <v>49</v>
      </c>
      <c r="B33" s="27">
        <v>35206</v>
      </c>
      <c r="C33" s="27">
        <v>203</v>
      </c>
      <c r="D33" s="27">
        <v>113</v>
      </c>
      <c r="E33" s="27">
        <v>35296</v>
      </c>
    </row>
    <row r="34" spans="1:5" ht="14.25">
      <c r="A34" s="26" t="s">
        <v>50</v>
      </c>
      <c r="B34" s="27">
        <v>17455</v>
      </c>
      <c r="C34" s="27">
        <v>163</v>
      </c>
      <c r="D34" s="27">
        <v>97</v>
      </c>
      <c r="E34" s="27">
        <v>17521</v>
      </c>
    </row>
    <row r="35" spans="1:5" ht="14.25">
      <c r="A35" s="26" t="s">
        <v>51</v>
      </c>
      <c r="B35" s="27">
        <v>33114</v>
      </c>
      <c r="C35" s="27">
        <v>237</v>
      </c>
      <c r="D35" s="27">
        <v>155</v>
      </c>
      <c r="E35" s="27">
        <v>33196</v>
      </c>
    </row>
    <row r="36" spans="1:5" ht="14.25">
      <c r="A36" s="26" t="s">
        <v>52</v>
      </c>
      <c r="B36" s="27">
        <v>63007</v>
      </c>
      <c r="C36" s="27">
        <v>595</v>
      </c>
      <c r="D36" s="27">
        <v>261</v>
      </c>
      <c r="E36" s="27">
        <v>63341</v>
      </c>
    </row>
    <row r="37" spans="1:5" ht="14.25">
      <c r="A37" s="26" t="s">
        <v>53</v>
      </c>
      <c r="B37" s="27">
        <v>18003</v>
      </c>
      <c r="C37" s="27">
        <v>106</v>
      </c>
      <c r="D37" s="27">
        <v>63</v>
      </c>
      <c r="E37" s="27">
        <v>18046</v>
      </c>
    </row>
    <row r="38" spans="1:5" ht="14.25">
      <c r="A38" s="26" t="s">
        <v>54</v>
      </c>
      <c r="B38" s="27">
        <v>28885</v>
      </c>
      <c r="C38" s="27">
        <v>206</v>
      </c>
      <c r="D38" s="27">
        <v>138</v>
      </c>
      <c r="E38" s="27">
        <v>28953</v>
      </c>
    </row>
    <row r="39" spans="1:5" ht="14.25">
      <c r="A39" s="26" t="s">
        <v>55</v>
      </c>
      <c r="B39" s="27">
        <v>27031</v>
      </c>
      <c r="C39" s="27">
        <v>213</v>
      </c>
      <c r="D39" s="27">
        <v>106</v>
      </c>
      <c r="E39" s="27">
        <v>27138</v>
      </c>
    </row>
    <row r="40" spans="1:5" ht="14.25">
      <c r="A40" s="26" t="s">
        <v>56</v>
      </c>
      <c r="B40" s="27">
        <v>25494</v>
      </c>
      <c r="C40" s="27">
        <v>145</v>
      </c>
      <c r="D40" s="27">
        <v>118</v>
      </c>
      <c r="E40" s="27">
        <v>25521</v>
      </c>
    </row>
    <row r="41" spans="1:5" ht="14.25">
      <c r="A41" s="26" t="s">
        <v>57</v>
      </c>
      <c r="B41" s="27">
        <v>18288</v>
      </c>
      <c r="C41" s="27">
        <v>114</v>
      </c>
      <c r="D41" s="27">
        <v>79</v>
      </c>
      <c r="E41" s="27">
        <v>18323</v>
      </c>
    </row>
    <row r="42" spans="1:5" ht="14.25">
      <c r="A42" s="26" t="s">
        <v>58</v>
      </c>
      <c r="B42" s="27">
        <v>11560</v>
      </c>
      <c r="C42" s="27">
        <v>82</v>
      </c>
      <c r="D42" s="27">
        <v>49</v>
      </c>
      <c r="E42" s="27">
        <v>11593</v>
      </c>
    </row>
    <row r="43" spans="1:5" ht="14.25">
      <c r="A43" s="26" t="s">
        <v>59</v>
      </c>
      <c r="B43" s="27">
        <v>9011</v>
      </c>
      <c r="C43" s="27">
        <v>47</v>
      </c>
      <c r="D43" s="27">
        <v>37</v>
      </c>
      <c r="E43" s="27">
        <v>9021</v>
      </c>
    </row>
    <row r="44" spans="1:5" ht="14.25">
      <c r="A44" s="26" t="s">
        <v>60</v>
      </c>
      <c r="B44" s="27">
        <v>13196</v>
      </c>
      <c r="C44" s="27">
        <v>107</v>
      </c>
      <c r="D44" s="27">
        <v>50</v>
      </c>
      <c r="E44" s="27">
        <v>13253</v>
      </c>
    </row>
    <row r="45" spans="1:5" ht="14.25">
      <c r="A45" s="26" t="s">
        <v>61</v>
      </c>
      <c r="B45" s="27">
        <v>12674</v>
      </c>
      <c r="C45" s="27">
        <v>98</v>
      </c>
      <c r="D45" s="27">
        <v>36</v>
      </c>
      <c r="E45" s="27">
        <v>12736</v>
      </c>
    </row>
    <row r="46" spans="1:5" ht="14.25">
      <c r="A46" s="26" t="s">
        <v>62</v>
      </c>
      <c r="B46" s="27">
        <v>12970</v>
      </c>
      <c r="C46" s="27">
        <v>114</v>
      </c>
      <c r="D46" s="27">
        <v>60</v>
      </c>
      <c r="E46" s="27">
        <v>13024</v>
      </c>
    </row>
    <row r="47" spans="1:5" ht="14.25">
      <c r="A47" s="26" t="s">
        <v>63</v>
      </c>
      <c r="B47" s="27">
        <v>19487</v>
      </c>
      <c r="C47" s="27">
        <v>162</v>
      </c>
      <c r="D47" s="27">
        <v>79</v>
      </c>
      <c r="E47" s="27">
        <v>19570</v>
      </c>
    </row>
    <row r="48" spans="1:5" ht="14.25">
      <c r="A48" s="26" t="s">
        <v>64</v>
      </c>
      <c r="B48" s="27">
        <v>9929</v>
      </c>
      <c r="C48" s="27">
        <v>77</v>
      </c>
      <c r="D48" s="27">
        <v>39</v>
      </c>
      <c r="E48" s="27">
        <v>9967</v>
      </c>
    </row>
    <row r="49" spans="1:5" ht="14.25">
      <c r="A49" s="26" t="s">
        <v>65</v>
      </c>
      <c r="B49" s="27">
        <v>19297</v>
      </c>
      <c r="C49" s="27">
        <v>235</v>
      </c>
      <c r="D49" s="27">
        <v>96</v>
      </c>
      <c r="E49" s="27">
        <v>19436</v>
      </c>
    </row>
    <row r="50" spans="1:5" ht="14.25">
      <c r="A50" s="26" t="s">
        <v>66</v>
      </c>
      <c r="B50" s="27">
        <v>8944</v>
      </c>
      <c r="C50" s="27">
        <v>112</v>
      </c>
      <c r="D50" s="27">
        <v>80</v>
      </c>
      <c r="E50" s="27">
        <v>8976</v>
      </c>
    </row>
    <row r="51" spans="1:5" ht="14.25">
      <c r="A51" s="26" t="s">
        <v>67</v>
      </c>
      <c r="B51" s="27">
        <v>7271</v>
      </c>
      <c r="C51" s="27">
        <v>73</v>
      </c>
      <c r="D51" s="27">
        <v>34</v>
      </c>
      <c r="E51" s="27">
        <v>7310</v>
      </c>
    </row>
    <row r="52" spans="1:5" ht="14.25">
      <c r="A52" s="26" t="s">
        <v>68</v>
      </c>
      <c r="B52" s="27">
        <v>12921</v>
      </c>
      <c r="C52" s="27">
        <v>91</v>
      </c>
      <c r="D52" s="27">
        <v>42</v>
      </c>
      <c r="E52" s="27">
        <v>12970</v>
      </c>
    </row>
    <row r="53" spans="1:5" ht="14.25">
      <c r="A53" s="26" t="s">
        <v>69</v>
      </c>
      <c r="B53" s="27">
        <v>32177</v>
      </c>
      <c r="C53" s="27">
        <v>87</v>
      </c>
      <c r="D53" s="27">
        <v>147</v>
      </c>
      <c r="E53" s="27">
        <v>32117</v>
      </c>
    </row>
    <row r="54" spans="1:5" ht="14.25">
      <c r="A54" s="28" t="s">
        <v>70</v>
      </c>
      <c r="B54" s="29">
        <f>SUM(B28:B53)</f>
        <v>615552</v>
      </c>
      <c r="C54" s="29">
        <f>SUM(C28:C53)</f>
        <v>4599</v>
      </c>
      <c r="D54" s="29">
        <f>SUM(D28:D53)</f>
        <v>2607</v>
      </c>
      <c r="E54" s="29">
        <f>SUM(E28:E53)</f>
        <v>617544</v>
      </c>
    </row>
    <row r="55" spans="1:5" ht="14.25">
      <c r="A55" s="26" t="s">
        <v>71</v>
      </c>
      <c r="B55" s="27">
        <v>4610</v>
      </c>
      <c r="C55" s="27">
        <v>28</v>
      </c>
      <c r="D55" s="27">
        <v>17</v>
      </c>
      <c r="E55" s="27">
        <v>4621</v>
      </c>
    </row>
    <row r="56" spans="1:5" ht="14.25">
      <c r="A56" s="26" t="s">
        <v>72</v>
      </c>
      <c r="B56" s="27">
        <v>2651</v>
      </c>
      <c r="C56" s="27">
        <v>15</v>
      </c>
      <c r="D56" s="27">
        <v>8</v>
      </c>
      <c r="E56" s="27">
        <v>2658</v>
      </c>
    </row>
    <row r="57" spans="1:5" ht="14.25">
      <c r="A57" s="26" t="s">
        <v>73</v>
      </c>
      <c r="B57" s="27">
        <v>1072</v>
      </c>
      <c r="C57" s="27">
        <v>2</v>
      </c>
      <c r="D57" s="27">
        <v>4</v>
      </c>
      <c r="E57" s="27">
        <v>1070</v>
      </c>
    </row>
    <row r="58" spans="1:5" ht="14.25">
      <c r="A58" s="26" t="s">
        <v>74</v>
      </c>
      <c r="B58" s="27">
        <v>2153</v>
      </c>
      <c r="C58" s="27">
        <v>8</v>
      </c>
      <c r="D58" s="27">
        <v>7</v>
      </c>
      <c r="E58" s="27">
        <v>2154</v>
      </c>
    </row>
    <row r="59" spans="1:5" ht="14.25">
      <c r="A59" s="28" t="s">
        <v>75</v>
      </c>
      <c r="B59" s="29">
        <f>SUM(B55:B58)</f>
        <v>10486</v>
      </c>
      <c r="C59" s="29">
        <f>SUM(C55:C58)</f>
        <v>53</v>
      </c>
      <c r="D59" s="29">
        <f>SUM(D55:D58)</f>
        <v>36</v>
      </c>
      <c r="E59" s="29">
        <f>SUM(E55:E58)</f>
        <v>10503</v>
      </c>
    </row>
    <row r="60" spans="1:5" ht="14.25">
      <c r="A60" s="26" t="s">
        <v>76</v>
      </c>
      <c r="B60" s="27">
        <v>2530</v>
      </c>
      <c r="C60" s="27">
        <v>10</v>
      </c>
      <c r="D60" s="27">
        <v>10</v>
      </c>
      <c r="E60" s="27">
        <v>2530</v>
      </c>
    </row>
    <row r="61" spans="1:5" ht="14.25">
      <c r="A61" s="26" t="s">
        <v>77</v>
      </c>
      <c r="B61" s="27">
        <v>76</v>
      </c>
      <c r="C61" s="27">
        <v>0</v>
      </c>
      <c r="D61" s="27">
        <v>2</v>
      </c>
      <c r="E61" s="27">
        <v>74</v>
      </c>
    </row>
    <row r="62" spans="1:5" ht="14.25">
      <c r="A62" s="26" t="s">
        <v>78</v>
      </c>
      <c r="B62" s="27">
        <v>984</v>
      </c>
      <c r="C62" s="27">
        <v>4</v>
      </c>
      <c r="D62" s="27">
        <v>4</v>
      </c>
      <c r="E62" s="27">
        <v>984</v>
      </c>
    </row>
    <row r="63" spans="1:5" ht="14.25">
      <c r="A63" s="26" t="s">
        <v>79</v>
      </c>
      <c r="B63" s="27">
        <v>524</v>
      </c>
      <c r="C63" s="27">
        <v>2</v>
      </c>
      <c r="D63" s="27">
        <v>3</v>
      </c>
      <c r="E63" s="27">
        <v>523</v>
      </c>
    </row>
    <row r="64" spans="1:5" ht="14.25">
      <c r="A64" s="26" t="s">
        <v>80</v>
      </c>
      <c r="B64" s="27">
        <v>1190</v>
      </c>
      <c r="C64" s="27">
        <v>2</v>
      </c>
      <c r="D64" s="27">
        <v>6</v>
      </c>
      <c r="E64" s="27">
        <v>1186</v>
      </c>
    </row>
    <row r="65" spans="1:5" ht="14.25">
      <c r="A65" s="26" t="s">
        <v>81</v>
      </c>
      <c r="B65" s="27">
        <v>46</v>
      </c>
      <c r="C65" s="27">
        <v>0</v>
      </c>
      <c r="D65" s="27">
        <v>0</v>
      </c>
      <c r="E65" s="27">
        <v>46</v>
      </c>
    </row>
    <row r="66" spans="1:5" ht="14.25">
      <c r="A66" s="26" t="s">
        <v>82</v>
      </c>
      <c r="B66" s="27">
        <v>2491</v>
      </c>
      <c r="C66" s="27">
        <v>9</v>
      </c>
      <c r="D66" s="27">
        <v>9</v>
      </c>
      <c r="E66" s="27">
        <v>2491</v>
      </c>
    </row>
    <row r="67" spans="1:5" ht="14.25">
      <c r="A67" s="26" t="s">
        <v>83</v>
      </c>
      <c r="B67" s="27">
        <v>32</v>
      </c>
      <c r="C67" s="27">
        <v>0</v>
      </c>
      <c r="D67" s="27">
        <v>0</v>
      </c>
      <c r="E67" s="27">
        <v>32</v>
      </c>
    </row>
    <row r="68" spans="1:5" ht="14.25">
      <c r="A68" s="26" t="s">
        <v>84</v>
      </c>
      <c r="B68" s="27">
        <v>236</v>
      </c>
      <c r="C68" s="27">
        <v>1</v>
      </c>
      <c r="D68" s="27">
        <v>1</v>
      </c>
      <c r="E68" s="27">
        <v>236</v>
      </c>
    </row>
    <row r="69" spans="1:5" ht="15" thickBot="1">
      <c r="A69" s="30" t="s">
        <v>85</v>
      </c>
      <c r="B69" s="15">
        <f>SUM(B60:B68)</f>
        <v>8109</v>
      </c>
      <c r="C69" s="15">
        <f>SUM(C60:C68)</f>
        <v>28</v>
      </c>
      <c r="D69" s="15">
        <f>SUM(D60:D68)</f>
        <v>35</v>
      </c>
      <c r="E69" s="16">
        <f>SUM(E60:E68)</f>
        <v>8102</v>
      </c>
    </row>
    <row r="70" spans="1:5" ht="14.25">
      <c r="A70" s="7"/>
      <c r="B70" s="7"/>
      <c r="C70" s="7"/>
      <c r="D70" s="7"/>
      <c r="E70" s="7"/>
    </row>
    <row r="71" spans="1:5" ht="17.25">
      <c r="A71" s="18"/>
      <c r="B71" s="18"/>
      <c r="C71" s="18"/>
      <c r="D71" s="18"/>
      <c r="E71" s="18"/>
    </row>
    <row r="72" spans="1:5" ht="17.25">
      <c r="A72" s="18"/>
      <c r="B72" s="18"/>
      <c r="C72" s="18"/>
      <c r="D72" s="18"/>
      <c r="E72" s="18"/>
    </row>
    <row r="73" spans="1:5" ht="17.25">
      <c r="A73" s="18"/>
      <c r="B73" s="18"/>
      <c r="C73" s="18"/>
      <c r="D73" s="18"/>
      <c r="E73" s="18"/>
    </row>
  </sheetData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T1">
      <selection activeCell="G50" sqref="G50"/>
    </sheetView>
  </sheetViews>
  <sheetFormatPr defaultColWidth="8.796875" defaultRowHeight="14.25"/>
  <cols>
    <col min="1" max="1" width="14.09765625" style="0" customWidth="1"/>
    <col min="2" max="7" width="9.09765625" style="0" bestFit="1" customWidth="1"/>
    <col min="8" max="8" width="9.5" style="0" bestFit="1" customWidth="1"/>
    <col min="9" max="21" width="9.09765625" style="0" bestFit="1" customWidth="1"/>
    <col min="22" max="22" width="9.5" style="0" bestFit="1" customWidth="1"/>
    <col min="23" max="28" width="9.09765625" style="0" bestFit="1" customWidth="1"/>
  </cols>
  <sheetData>
    <row r="1" spans="1:36" ht="17.25">
      <c r="A1" s="18" t="s">
        <v>112</v>
      </c>
      <c r="B1" s="1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I1" s="7" t="s">
        <v>129</v>
      </c>
      <c r="AJ1" s="7"/>
    </row>
    <row r="2" spans="1:36" ht="18" thickBot="1">
      <c r="A2" s="18"/>
      <c r="B2" s="1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I2" s="7"/>
      <c r="AJ2" s="7"/>
    </row>
    <row r="3" spans="1:36" ht="14.25">
      <c r="A3" s="124" t="s">
        <v>0</v>
      </c>
      <c r="B3" s="127" t="s">
        <v>93</v>
      </c>
      <c r="C3" s="127"/>
      <c r="D3" s="127"/>
      <c r="E3" s="127"/>
      <c r="F3" s="127"/>
      <c r="G3" s="127"/>
      <c r="H3" s="127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7" t="s">
        <v>94</v>
      </c>
      <c r="X3" s="127"/>
      <c r="Y3" s="127"/>
      <c r="Z3" s="127"/>
      <c r="AA3" s="127"/>
      <c r="AB3" s="127"/>
      <c r="AC3" s="127"/>
      <c r="AD3" s="127" t="s">
        <v>95</v>
      </c>
      <c r="AE3" s="127"/>
      <c r="AF3" s="127"/>
      <c r="AG3" s="127"/>
      <c r="AH3" s="127"/>
      <c r="AI3" s="127"/>
      <c r="AJ3" s="130"/>
    </row>
    <row r="4" spans="1:36" ht="14.25">
      <c r="A4" s="125"/>
      <c r="B4" s="128"/>
      <c r="C4" s="128"/>
      <c r="D4" s="128"/>
      <c r="E4" s="128"/>
      <c r="F4" s="128"/>
      <c r="G4" s="128"/>
      <c r="H4" s="128"/>
      <c r="I4" s="132" t="s">
        <v>96</v>
      </c>
      <c r="J4" s="132"/>
      <c r="K4" s="132"/>
      <c r="L4" s="132"/>
      <c r="M4" s="132"/>
      <c r="N4" s="132"/>
      <c r="O4" s="132"/>
      <c r="P4" s="132" t="s">
        <v>97</v>
      </c>
      <c r="Q4" s="132"/>
      <c r="R4" s="132"/>
      <c r="S4" s="132"/>
      <c r="T4" s="132"/>
      <c r="U4" s="132"/>
      <c r="V4" s="132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31"/>
    </row>
    <row r="5" spans="1:36" ht="15" thickBot="1">
      <c r="A5" s="126"/>
      <c r="B5" s="8" t="s">
        <v>87</v>
      </c>
      <c r="C5" s="8" t="s">
        <v>88</v>
      </c>
      <c r="D5" s="8" t="s">
        <v>89</v>
      </c>
      <c r="E5" s="8" t="s">
        <v>90</v>
      </c>
      <c r="F5" s="8" t="s">
        <v>91</v>
      </c>
      <c r="G5" s="8" t="s">
        <v>92</v>
      </c>
      <c r="H5" s="8" t="s">
        <v>98</v>
      </c>
      <c r="I5" s="8" t="s">
        <v>87</v>
      </c>
      <c r="J5" s="8" t="s">
        <v>88</v>
      </c>
      <c r="K5" s="8" t="s">
        <v>89</v>
      </c>
      <c r="L5" s="8" t="s">
        <v>90</v>
      </c>
      <c r="M5" s="8" t="s">
        <v>91</v>
      </c>
      <c r="N5" s="8" t="s">
        <v>92</v>
      </c>
      <c r="O5" s="8" t="s">
        <v>98</v>
      </c>
      <c r="P5" s="8" t="s">
        <v>87</v>
      </c>
      <c r="Q5" s="8" t="s">
        <v>88</v>
      </c>
      <c r="R5" s="8" t="s">
        <v>89</v>
      </c>
      <c r="S5" s="8" t="s">
        <v>90</v>
      </c>
      <c r="T5" s="8" t="s">
        <v>91</v>
      </c>
      <c r="U5" s="8" t="s">
        <v>92</v>
      </c>
      <c r="V5" s="8" t="s">
        <v>98</v>
      </c>
      <c r="W5" s="8" t="s">
        <v>87</v>
      </c>
      <c r="X5" s="8" t="s">
        <v>88</v>
      </c>
      <c r="Y5" s="8" t="s">
        <v>89</v>
      </c>
      <c r="Z5" s="8" t="s">
        <v>90</v>
      </c>
      <c r="AA5" s="8" t="s">
        <v>91</v>
      </c>
      <c r="AB5" s="8" t="s">
        <v>92</v>
      </c>
      <c r="AC5" s="8" t="s">
        <v>98</v>
      </c>
      <c r="AD5" s="8" t="s">
        <v>87</v>
      </c>
      <c r="AE5" s="8" t="s">
        <v>88</v>
      </c>
      <c r="AF5" s="8" t="s">
        <v>89</v>
      </c>
      <c r="AG5" s="8" t="s">
        <v>90</v>
      </c>
      <c r="AH5" s="8" t="s">
        <v>91</v>
      </c>
      <c r="AI5" s="8" t="s">
        <v>92</v>
      </c>
      <c r="AJ5" s="9" t="s">
        <v>98</v>
      </c>
    </row>
    <row r="6" spans="1:36" ht="18.75" customHeight="1" thickTop="1">
      <c r="A6" s="31" t="s">
        <v>19</v>
      </c>
      <c r="B6" s="10">
        <f>B30+B57+B62+B72</f>
        <v>38747</v>
      </c>
      <c r="C6" s="10">
        <f aca="true" t="shared" si="0" ref="C6:AJ6">C30+C57+C62+C72</f>
        <v>82891</v>
      </c>
      <c r="D6" s="10">
        <f t="shared" si="0"/>
        <v>54723</v>
      </c>
      <c r="E6" s="10">
        <f t="shared" si="0"/>
        <v>38224</v>
      </c>
      <c r="F6" s="10">
        <f t="shared" si="0"/>
        <v>36161</v>
      </c>
      <c r="G6" s="10">
        <f t="shared" si="0"/>
        <v>33953</v>
      </c>
      <c r="H6" s="10">
        <f t="shared" si="0"/>
        <v>284699</v>
      </c>
      <c r="I6" s="10">
        <f t="shared" si="0"/>
        <v>8341</v>
      </c>
      <c r="J6" s="10">
        <f t="shared" si="0"/>
        <v>16534</v>
      </c>
      <c r="K6" s="10">
        <f t="shared" si="0"/>
        <v>11042</v>
      </c>
      <c r="L6" s="10">
        <f t="shared" si="0"/>
        <v>6697</v>
      </c>
      <c r="M6" s="10">
        <f t="shared" si="0"/>
        <v>5932</v>
      </c>
      <c r="N6" s="10">
        <f t="shared" si="0"/>
        <v>5913</v>
      </c>
      <c r="O6" s="10">
        <f t="shared" si="0"/>
        <v>54459</v>
      </c>
      <c r="P6" s="10">
        <f t="shared" si="0"/>
        <v>30406</v>
      </c>
      <c r="Q6" s="10">
        <f t="shared" si="0"/>
        <v>66357</v>
      </c>
      <c r="R6" s="10">
        <f t="shared" si="0"/>
        <v>43681</v>
      </c>
      <c r="S6" s="10">
        <f t="shared" si="0"/>
        <v>31527</v>
      </c>
      <c r="T6" s="10">
        <f t="shared" si="0"/>
        <v>30229</v>
      </c>
      <c r="U6" s="10">
        <f t="shared" si="0"/>
        <v>28040</v>
      </c>
      <c r="V6" s="10">
        <f t="shared" si="0"/>
        <v>230240</v>
      </c>
      <c r="W6" s="10">
        <f t="shared" si="0"/>
        <v>441</v>
      </c>
      <c r="X6" s="10">
        <f t="shared" si="0"/>
        <v>2703</v>
      </c>
      <c r="Y6" s="10">
        <f t="shared" si="0"/>
        <v>2938</v>
      </c>
      <c r="Z6" s="10">
        <f t="shared" si="0"/>
        <v>1744</v>
      </c>
      <c r="AA6" s="10">
        <f t="shared" si="0"/>
        <v>1344</v>
      </c>
      <c r="AB6" s="10">
        <f t="shared" si="0"/>
        <v>1789</v>
      </c>
      <c r="AC6" s="10">
        <f t="shared" si="0"/>
        <v>10957</v>
      </c>
      <c r="AD6" s="10">
        <f t="shared" si="0"/>
        <v>39188</v>
      </c>
      <c r="AE6" s="10">
        <f t="shared" si="0"/>
        <v>85594</v>
      </c>
      <c r="AF6" s="10">
        <f t="shared" si="0"/>
        <v>57661</v>
      </c>
      <c r="AG6" s="10">
        <f t="shared" si="0"/>
        <v>39968</v>
      </c>
      <c r="AH6" s="10">
        <f t="shared" si="0"/>
        <v>37505</v>
      </c>
      <c r="AI6" s="10">
        <f t="shared" si="0"/>
        <v>35742</v>
      </c>
      <c r="AJ6" s="10">
        <f t="shared" si="0"/>
        <v>295658</v>
      </c>
    </row>
    <row r="7" spans="1:36" ht="18.75" customHeight="1">
      <c r="A7" s="32" t="s">
        <v>20</v>
      </c>
      <c r="B7" s="61">
        <v>211</v>
      </c>
      <c r="C7" s="61">
        <v>337</v>
      </c>
      <c r="D7" s="61">
        <v>275</v>
      </c>
      <c r="E7" s="61">
        <v>173</v>
      </c>
      <c r="F7" s="61">
        <v>195</v>
      </c>
      <c r="G7" s="61">
        <v>195</v>
      </c>
      <c r="H7" s="59">
        <f>SUM(B7:G7)</f>
        <v>1386</v>
      </c>
      <c r="I7" s="61">
        <v>42</v>
      </c>
      <c r="J7" s="61">
        <v>51</v>
      </c>
      <c r="K7" s="61">
        <v>39</v>
      </c>
      <c r="L7" s="61">
        <v>19</v>
      </c>
      <c r="M7" s="61">
        <v>17</v>
      </c>
      <c r="N7" s="61">
        <v>28</v>
      </c>
      <c r="O7" s="59">
        <f>SUM(I7:N7)</f>
        <v>196</v>
      </c>
      <c r="P7" s="61">
        <v>169</v>
      </c>
      <c r="Q7" s="61">
        <v>286</v>
      </c>
      <c r="R7" s="61">
        <v>236</v>
      </c>
      <c r="S7" s="61">
        <v>154</v>
      </c>
      <c r="T7" s="61">
        <v>178</v>
      </c>
      <c r="U7" s="61">
        <v>167</v>
      </c>
      <c r="V7" s="59">
        <f>SUM(P7:U7)</f>
        <v>1190</v>
      </c>
      <c r="W7" s="61">
        <v>3</v>
      </c>
      <c r="X7" s="61">
        <v>10</v>
      </c>
      <c r="Y7" s="61">
        <v>6</v>
      </c>
      <c r="Z7" s="61">
        <v>7</v>
      </c>
      <c r="AA7" s="61">
        <v>2</v>
      </c>
      <c r="AB7" s="61">
        <v>5</v>
      </c>
      <c r="AC7" s="11">
        <f>SUM(W7:AB7)</f>
        <v>33</v>
      </c>
      <c r="AD7" s="11">
        <f aca="true" t="shared" si="1" ref="AD7:AI22">SUM(B7,W7)</f>
        <v>214</v>
      </c>
      <c r="AE7" s="11">
        <f t="shared" si="1"/>
        <v>347</v>
      </c>
      <c r="AF7" s="11">
        <f t="shared" si="1"/>
        <v>281</v>
      </c>
      <c r="AG7" s="11">
        <f t="shared" si="1"/>
        <v>180</v>
      </c>
      <c r="AH7" s="11">
        <f t="shared" si="1"/>
        <v>197</v>
      </c>
      <c r="AI7" s="11">
        <f t="shared" si="1"/>
        <v>200</v>
      </c>
      <c r="AJ7" s="12">
        <f>SUM(AD7:AI7)</f>
        <v>1419</v>
      </c>
    </row>
    <row r="8" spans="1:36" ht="18.75" customHeight="1">
      <c r="A8" s="26" t="s">
        <v>21</v>
      </c>
      <c r="B8" s="61">
        <v>425</v>
      </c>
      <c r="C8" s="61">
        <v>646</v>
      </c>
      <c r="D8" s="61">
        <v>414</v>
      </c>
      <c r="E8" s="61">
        <v>332</v>
      </c>
      <c r="F8" s="61">
        <v>325</v>
      </c>
      <c r="G8" s="61">
        <v>284</v>
      </c>
      <c r="H8" s="59">
        <f aca="true" t="shared" si="2" ref="H8:H71">SUM(B8:G8)</f>
        <v>2426</v>
      </c>
      <c r="I8" s="61">
        <v>80</v>
      </c>
      <c r="J8" s="61">
        <v>92</v>
      </c>
      <c r="K8" s="61">
        <v>63</v>
      </c>
      <c r="L8" s="61">
        <v>45</v>
      </c>
      <c r="M8" s="61">
        <v>41</v>
      </c>
      <c r="N8" s="61">
        <v>32</v>
      </c>
      <c r="O8" s="59">
        <f aca="true" t="shared" si="3" ref="O8:O71">SUM(I8:N8)</f>
        <v>353</v>
      </c>
      <c r="P8" s="61">
        <v>345</v>
      </c>
      <c r="Q8" s="61">
        <v>554</v>
      </c>
      <c r="R8" s="61">
        <v>351</v>
      </c>
      <c r="S8" s="61">
        <v>287</v>
      </c>
      <c r="T8" s="61">
        <v>284</v>
      </c>
      <c r="U8" s="61">
        <v>252</v>
      </c>
      <c r="V8" s="59">
        <f aca="true" t="shared" si="4" ref="V8:V61">SUM(P8:U8)</f>
        <v>2073</v>
      </c>
      <c r="W8" s="61">
        <v>6</v>
      </c>
      <c r="X8" s="61">
        <v>15</v>
      </c>
      <c r="Y8" s="61">
        <v>15</v>
      </c>
      <c r="Z8" s="61">
        <v>7</v>
      </c>
      <c r="AA8" s="61">
        <v>11</v>
      </c>
      <c r="AB8" s="61">
        <v>7</v>
      </c>
      <c r="AC8" s="11">
        <f aca="true" t="shared" si="5" ref="AC8:AC71">SUM(W8:AB8)</f>
        <v>61</v>
      </c>
      <c r="AD8" s="11">
        <f t="shared" si="1"/>
        <v>431</v>
      </c>
      <c r="AE8" s="11">
        <f t="shared" si="1"/>
        <v>661</v>
      </c>
      <c r="AF8" s="11">
        <f t="shared" si="1"/>
        <v>429</v>
      </c>
      <c r="AG8" s="11">
        <f t="shared" si="1"/>
        <v>339</v>
      </c>
      <c r="AH8" s="11">
        <f t="shared" si="1"/>
        <v>336</v>
      </c>
      <c r="AI8" s="11">
        <f t="shared" si="1"/>
        <v>291</v>
      </c>
      <c r="AJ8" s="12">
        <f aca="true" t="shared" si="6" ref="AJ8:AJ71">SUM(AD8:AI8)</f>
        <v>2487</v>
      </c>
    </row>
    <row r="9" spans="1:36" ht="18.75" customHeight="1">
      <c r="A9" s="26" t="s">
        <v>22</v>
      </c>
      <c r="B9" s="61">
        <v>626</v>
      </c>
      <c r="C9" s="61">
        <v>1134</v>
      </c>
      <c r="D9" s="61">
        <v>773</v>
      </c>
      <c r="E9" s="61">
        <v>497</v>
      </c>
      <c r="F9" s="61">
        <v>588</v>
      </c>
      <c r="G9" s="61">
        <v>490</v>
      </c>
      <c r="H9" s="59">
        <f t="shared" si="2"/>
        <v>4108</v>
      </c>
      <c r="I9" s="61">
        <v>81</v>
      </c>
      <c r="J9" s="61">
        <v>177</v>
      </c>
      <c r="K9" s="61">
        <v>142</v>
      </c>
      <c r="L9" s="61">
        <v>78</v>
      </c>
      <c r="M9" s="61">
        <v>66</v>
      </c>
      <c r="N9" s="61">
        <v>58</v>
      </c>
      <c r="O9" s="59">
        <f t="shared" si="3"/>
        <v>602</v>
      </c>
      <c r="P9" s="61">
        <v>545</v>
      </c>
      <c r="Q9" s="61">
        <v>957</v>
      </c>
      <c r="R9" s="61">
        <v>631</v>
      </c>
      <c r="S9" s="61">
        <v>419</v>
      </c>
      <c r="T9" s="61">
        <v>522</v>
      </c>
      <c r="U9" s="61">
        <v>432</v>
      </c>
      <c r="V9" s="59">
        <f t="shared" si="4"/>
        <v>3506</v>
      </c>
      <c r="W9" s="61">
        <v>10</v>
      </c>
      <c r="X9" s="61">
        <v>30</v>
      </c>
      <c r="Y9" s="61">
        <v>32</v>
      </c>
      <c r="Z9" s="61">
        <v>16</v>
      </c>
      <c r="AA9" s="61">
        <v>11</v>
      </c>
      <c r="AB9" s="61">
        <v>16</v>
      </c>
      <c r="AC9" s="11">
        <f t="shared" si="5"/>
        <v>115</v>
      </c>
      <c r="AD9" s="11">
        <f t="shared" si="1"/>
        <v>636</v>
      </c>
      <c r="AE9" s="11">
        <f t="shared" si="1"/>
        <v>1164</v>
      </c>
      <c r="AF9" s="11">
        <f t="shared" si="1"/>
        <v>805</v>
      </c>
      <c r="AG9" s="11">
        <f t="shared" si="1"/>
        <v>513</v>
      </c>
      <c r="AH9" s="11">
        <f t="shared" si="1"/>
        <v>599</v>
      </c>
      <c r="AI9" s="11">
        <f t="shared" si="1"/>
        <v>506</v>
      </c>
      <c r="AJ9" s="12">
        <f t="shared" si="6"/>
        <v>4223</v>
      </c>
    </row>
    <row r="10" spans="1:36" ht="18.75" customHeight="1">
      <c r="A10" s="26" t="s">
        <v>23</v>
      </c>
      <c r="B10" s="61">
        <v>926</v>
      </c>
      <c r="C10" s="61">
        <v>2562</v>
      </c>
      <c r="D10" s="61">
        <v>1601</v>
      </c>
      <c r="E10" s="61">
        <v>1153</v>
      </c>
      <c r="F10" s="61">
        <v>1071</v>
      </c>
      <c r="G10" s="61">
        <v>965</v>
      </c>
      <c r="H10" s="59">
        <f t="shared" si="2"/>
        <v>8278</v>
      </c>
      <c r="I10" s="61">
        <v>180</v>
      </c>
      <c r="J10" s="61">
        <v>469</v>
      </c>
      <c r="K10" s="61">
        <v>294</v>
      </c>
      <c r="L10" s="61">
        <v>177</v>
      </c>
      <c r="M10" s="61">
        <v>155</v>
      </c>
      <c r="N10" s="61">
        <v>142</v>
      </c>
      <c r="O10" s="59">
        <f t="shared" si="3"/>
        <v>1417</v>
      </c>
      <c r="P10" s="61">
        <v>746</v>
      </c>
      <c r="Q10" s="61">
        <v>2093</v>
      </c>
      <c r="R10" s="61">
        <v>1307</v>
      </c>
      <c r="S10" s="61">
        <v>976</v>
      </c>
      <c r="T10" s="61">
        <v>916</v>
      </c>
      <c r="U10" s="61">
        <v>823</v>
      </c>
      <c r="V10" s="59">
        <f t="shared" si="4"/>
        <v>6861</v>
      </c>
      <c r="W10" s="61">
        <v>7</v>
      </c>
      <c r="X10" s="61">
        <v>53</v>
      </c>
      <c r="Y10" s="61">
        <v>56</v>
      </c>
      <c r="Z10" s="61">
        <v>37</v>
      </c>
      <c r="AA10" s="61">
        <v>33</v>
      </c>
      <c r="AB10" s="61">
        <v>34</v>
      </c>
      <c r="AC10" s="11">
        <f t="shared" si="5"/>
        <v>220</v>
      </c>
      <c r="AD10" s="11">
        <f t="shared" si="1"/>
        <v>933</v>
      </c>
      <c r="AE10" s="11">
        <f t="shared" si="1"/>
        <v>2615</v>
      </c>
      <c r="AF10" s="11">
        <f t="shared" si="1"/>
        <v>1657</v>
      </c>
      <c r="AG10" s="11">
        <f t="shared" si="1"/>
        <v>1190</v>
      </c>
      <c r="AH10" s="11">
        <f t="shared" si="1"/>
        <v>1104</v>
      </c>
      <c r="AI10" s="11">
        <f t="shared" si="1"/>
        <v>999</v>
      </c>
      <c r="AJ10" s="12">
        <f t="shared" si="6"/>
        <v>8498</v>
      </c>
    </row>
    <row r="11" spans="1:36" ht="18.75" customHeight="1">
      <c r="A11" s="26" t="s">
        <v>24</v>
      </c>
      <c r="B11" s="61">
        <v>805</v>
      </c>
      <c r="C11" s="61">
        <v>1399</v>
      </c>
      <c r="D11" s="61">
        <v>964</v>
      </c>
      <c r="E11" s="61">
        <v>770</v>
      </c>
      <c r="F11" s="61">
        <v>697</v>
      </c>
      <c r="G11" s="61">
        <v>732</v>
      </c>
      <c r="H11" s="59">
        <f t="shared" si="2"/>
        <v>5367</v>
      </c>
      <c r="I11" s="61">
        <v>145</v>
      </c>
      <c r="J11" s="61">
        <v>225</v>
      </c>
      <c r="K11" s="61">
        <v>145</v>
      </c>
      <c r="L11" s="61">
        <v>103</v>
      </c>
      <c r="M11" s="61">
        <v>102</v>
      </c>
      <c r="N11" s="61">
        <v>84</v>
      </c>
      <c r="O11" s="59">
        <f t="shared" si="3"/>
        <v>804</v>
      </c>
      <c r="P11" s="61">
        <v>660</v>
      </c>
      <c r="Q11" s="61">
        <v>1174</v>
      </c>
      <c r="R11" s="61">
        <v>819</v>
      </c>
      <c r="S11" s="61">
        <v>667</v>
      </c>
      <c r="T11" s="61">
        <v>595</v>
      </c>
      <c r="U11" s="61">
        <v>648</v>
      </c>
      <c r="V11" s="59">
        <f t="shared" si="4"/>
        <v>4563</v>
      </c>
      <c r="W11" s="61">
        <v>7</v>
      </c>
      <c r="X11" s="61">
        <v>41</v>
      </c>
      <c r="Y11" s="61">
        <v>43</v>
      </c>
      <c r="Z11" s="61">
        <v>23</v>
      </c>
      <c r="AA11" s="61">
        <v>27</v>
      </c>
      <c r="AB11" s="61">
        <v>20</v>
      </c>
      <c r="AC11" s="11">
        <f t="shared" si="5"/>
        <v>161</v>
      </c>
      <c r="AD11" s="11">
        <f t="shared" si="1"/>
        <v>812</v>
      </c>
      <c r="AE11" s="11">
        <f t="shared" si="1"/>
        <v>1440</v>
      </c>
      <c r="AF11" s="11">
        <f t="shared" si="1"/>
        <v>1007</v>
      </c>
      <c r="AG11" s="11">
        <f t="shared" si="1"/>
        <v>793</v>
      </c>
      <c r="AH11" s="11">
        <f t="shared" si="1"/>
        <v>724</v>
      </c>
      <c r="AI11" s="11">
        <f t="shared" si="1"/>
        <v>752</v>
      </c>
      <c r="AJ11" s="12">
        <f t="shared" si="6"/>
        <v>5528</v>
      </c>
    </row>
    <row r="12" spans="1:36" ht="18.75" customHeight="1">
      <c r="A12" s="26" t="s">
        <v>25</v>
      </c>
      <c r="B12" s="61">
        <v>710</v>
      </c>
      <c r="C12" s="61">
        <v>1448</v>
      </c>
      <c r="D12" s="61">
        <v>1010</v>
      </c>
      <c r="E12" s="61">
        <v>709</v>
      </c>
      <c r="F12" s="61">
        <v>708</v>
      </c>
      <c r="G12" s="61">
        <v>609</v>
      </c>
      <c r="H12" s="59">
        <f t="shared" si="2"/>
        <v>5194</v>
      </c>
      <c r="I12" s="61">
        <v>153</v>
      </c>
      <c r="J12" s="61">
        <v>285</v>
      </c>
      <c r="K12" s="61">
        <v>190</v>
      </c>
      <c r="L12" s="61">
        <v>103</v>
      </c>
      <c r="M12" s="61">
        <v>112</v>
      </c>
      <c r="N12" s="61">
        <v>87</v>
      </c>
      <c r="O12" s="59">
        <f t="shared" si="3"/>
        <v>930</v>
      </c>
      <c r="P12" s="61">
        <v>557</v>
      </c>
      <c r="Q12" s="61">
        <v>1163</v>
      </c>
      <c r="R12" s="61">
        <v>820</v>
      </c>
      <c r="S12" s="61">
        <v>606</v>
      </c>
      <c r="T12" s="61">
        <v>596</v>
      </c>
      <c r="U12" s="61">
        <v>522</v>
      </c>
      <c r="V12" s="59">
        <f t="shared" si="4"/>
        <v>4264</v>
      </c>
      <c r="W12" s="61">
        <v>6</v>
      </c>
      <c r="X12" s="61">
        <v>49</v>
      </c>
      <c r="Y12" s="61">
        <v>36</v>
      </c>
      <c r="Z12" s="61">
        <v>29</v>
      </c>
      <c r="AA12" s="61">
        <v>20</v>
      </c>
      <c r="AB12" s="61">
        <v>32</v>
      </c>
      <c r="AC12" s="11">
        <f t="shared" si="5"/>
        <v>172</v>
      </c>
      <c r="AD12" s="11">
        <f t="shared" si="1"/>
        <v>716</v>
      </c>
      <c r="AE12" s="11">
        <f t="shared" si="1"/>
        <v>1497</v>
      </c>
      <c r="AF12" s="11">
        <f t="shared" si="1"/>
        <v>1046</v>
      </c>
      <c r="AG12" s="11">
        <f t="shared" si="1"/>
        <v>738</v>
      </c>
      <c r="AH12" s="11">
        <f t="shared" si="1"/>
        <v>728</v>
      </c>
      <c r="AI12" s="11">
        <f t="shared" si="1"/>
        <v>641</v>
      </c>
      <c r="AJ12" s="12">
        <f t="shared" si="6"/>
        <v>5366</v>
      </c>
    </row>
    <row r="13" spans="1:36" ht="18.75" customHeight="1">
      <c r="A13" s="26" t="s">
        <v>26</v>
      </c>
      <c r="B13" s="61">
        <v>1381</v>
      </c>
      <c r="C13" s="61">
        <v>1673</v>
      </c>
      <c r="D13" s="61">
        <v>946</v>
      </c>
      <c r="E13" s="61">
        <v>725</v>
      </c>
      <c r="F13" s="61">
        <v>638</v>
      </c>
      <c r="G13" s="61">
        <v>517</v>
      </c>
      <c r="H13" s="59">
        <f t="shared" si="2"/>
        <v>5880</v>
      </c>
      <c r="I13" s="61">
        <v>288</v>
      </c>
      <c r="J13" s="61">
        <v>340</v>
      </c>
      <c r="K13" s="61">
        <v>195</v>
      </c>
      <c r="L13" s="61">
        <v>118</v>
      </c>
      <c r="M13" s="61">
        <v>103</v>
      </c>
      <c r="N13" s="61">
        <v>95</v>
      </c>
      <c r="O13" s="59">
        <f t="shared" si="3"/>
        <v>1139</v>
      </c>
      <c r="P13" s="61">
        <v>1093</v>
      </c>
      <c r="Q13" s="61">
        <v>1333</v>
      </c>
      <c r="R13" s="61">
        <v>751</v>
      </c>
      <c r="S13" s="61">
        <v>607</v>
      </c>
      <c r="T13" s="61">
        <v>535</v>
      </c>
      <c r="U13" s="61">
        <v>422</v>
      </c>
      <c r="V13" s="59">
        <f t="shared" si="4"/>
        <v>4741</v>
      </c>
      <c r="W13" s="61">
        <v>18</v>
      </c>
      <c r="X13" s="61">
        <v>80</v>
      </c>
      <c r="Y13" s="61">
        <v>54</v>
      </c>
      <c r="Z13" s="61">
        <v>32</v>
      </c>
      <c r="AA13" s="61">
        <v>26</v>
      </c>
      <c r="AB13" s="61">
        <v>32</v>
      </c>
      <c r="AC13" s="11">
        <f t="shared" si="5"/>
        <v>242</v>
      </c>
      <c r="AD13" s="11">
        <f t="shared" si="1"/>
        <v>1399</v>
      </c>
      <c r="AE13" s="11">
        <f t="shared" si="1"/>
        <v>1753</v>
      </c>
      <c r="AF13" s="11">
        <f t="shared" si="1"/>
        <v>1000</v>
      </c>
      <c r="AG13" s="11">
        <f t="shared" si="1"/>
        <v>757</v>
      </c>
      <c r="AH13" s="11">
        <f t="shared" si="1"/>
        <v>664</v>
      </c>
      <c r="AI13" s="11">
        <f t="shared" si="1"/>
        <v>549</v>
      </c>
      <c r="AJ13" s="12">
        <f t="shared" si="6"/>
        <v>6122</v>
      </c>
    </row>
    <row r="14" spans="1:36" ht="18.75" customHeight="1">
      <c r="A14" s="26" t="s">
        <v>27</v>
      </c>
      <c r="B14" s="61">
        <v>1238</v>
      </c>
      <c r="C14" s="61">
        <v>2442</v>
      </c>
      <c r="D14" s="61">
        <v>1515</v>
      </c>
      <c r="E14" s="61">
        <v>1158</v>
      </c>
      <c r="F14" s="61">
        <v>1115</v>
      </c>
      <c r="G14" s="61">
        <v>876</v>
      </c>
      <c r="H14" s="59">
        <f t="shared" si="2"/>
        <v>8344</v>
      </c>
      <c r="I14" s="61">
        <v>296</v>
      </c>
      <c r="J14" s="61">
        <v>563</v>
      </c>
      <c r="K14" s="61">
        <v>362</v>
      </c>
      <c r="L14" s="61">
        <v>235</v>
      </c>
      <c r="M14" s="61">
        <v>204</v>
      </c>
      <c r="N14" s="61">
        <v>200</v>
      </c>
      <c r="O14" s="59">
        <f t="shared" si="3"/>
        <v>1860</v>
      </c>
      <c r="P14" s="61">
        <v>942</v>
      </c>
      <c r="Q14" s="61">
        <v>1879</v>
      </c>
      <c r="R14" s="61">
        <v>1153</v>
      </c>
      <c r="S14" s="61">
        <v>923</v>
      </c>
      <c r="T14" s="61">
        <v>911</v>
      </c>
      <c r="U14" s="61">
        <v>676</v>
      </c>
      <c r="V14" s="59">
        <f t="shared" si="4"/>
        <v>6484</v>
      </c>
      <c r="W14" s="61">
        <v>24</v>
      </c>
      <c r="X14" s="61">
        <v>112</v>
      </c>
      <c r="Y14" s="61">
        <v>107</v>
      </c>
      <c r="Z14" s="61">
        <v>53</v>
      </c>
      <c r="AA14" s="61">
        <v>43</v>
      </c>
      <c r="AB14" s="61">
        <v>59</v>
      </c>
      <c r="AC14" s="11">
        <f t="shared" si="5"/>
        <v>398</v>
      </c>
      <c r="AD14" s="11">
        <f t="shared" si="1"/>
        <v>1262</v>
      </c>
      <c r="AE14" s="11">
        <f t="shared" si="1"/>
        <v>2554</v>
      </c>
      <c r="AF14" s="11">
        <f t="shared" si="1"/>
        <v>1622</v>
      </c>
      <c r="AG14" s="11">
        <f t="shared" si="1"/>
        <v>1211</v>
      </c>
      <c r="AH14" s="11">
        <f t="shared" si="1"/>
        <v>1158</v>
      </c>
      <c r="AI14" s="11">
        <f t="shared" si="1"/>
        <v>935</v>
      </c>
      <c r="AJ14" s="12">
        <f t="shared" si="6"/>
        <v>8742</v>
      </c>
    </row>
    <row r="15" spans="1:36" ht="18.75" customHeight="1">
      <c r="A15" s="26" t="s">
        <v>28</v>
      </c>
      <c r="B15" s="61">
        <v>1691</v>
      </c>
      <c r="C15" s="61">
        <v>2285</v>
      </c>
      <c r="D15" s="61">
        <v>1272</v>
      </c>
      <c r="E15" s="61">
        <v>1038</v>
      </c>
      <c r="F15" s="61">
        <v>917</v>
      </c>
      <c r="G15" s="61">
        <v>840</v>
      </c>
      <c r="H15" s="59">
        <f t="shared" si="2"/>
        <v>8043</v>
      </c>
      <c r="I15" s="61">
        <v>316</v>
      </c>
      <c r="J15" s="61">
        <v>490</v>
      </c>
      <c r="K15" s="61">
        <v>236</v>
      </c>
      <c r="L15" s="61">
        <v>154</v>
      </c>
      <c r="M15" s="61">
        <v>139</v>
      </c>
      <c r="N15" s="61">
        <v>124</v>
      </c>
      <c r="O15" s="59">
        <f t="shared" si="3"/>
        <v>1459</v>
      </c>
      <c r="P15" s="61">
        <v>1375</v>
      </c>
      <c r="Q15" s="61">
        <v>1795</v>
      </c>
      <c r="R15" s="61">
        <v>1036</v>
      </c>
      <c r="S15" s="61">
        <v>884</v>
      </c>
      <c r="T15" s="61">
        <v>778</v>
      </c>
      <c r="U15" s="61">
        <v>716</v>
      </c>
      <c r="V15" s="59">
        <f t="shared" si="4"/>
        <v>6584</v>
      </c>
      <c r="W15" s="61">
        <v>17</v>
      </c>
      <c r="X15" s="61">
        <v>95</v>
      </c>
      <c r="Y15" s="61">
        <v>58</v>
      </c>
      <c r="Z15" s="61">
        <v>41</v>
      </c>
      <c r="AA15" s="61">
        <v>38</v>
      </c>
      <c r="AB15" s="61">
        <v>40</v>
      </c>
      <c r="AC15" s="11">
        <f t="shared" si="5"/>
        <v>289</v>
      </c>
      <c r="AD15" s="11">
        <f t="shared" si="1"/>
        <v>1708</v>
      </c>
      <c r="AE15" s="11">
        <f t="shared" si="1"/>
        <v>2380</v>
      </c>
      <c r="AF15" s="11">
        <f t="shared" si="1"/>
        <v>1330</v>
      </c>
      <c r="AG15" s="11">
        <f t="shared" si="1"/>
        <v>1079</v>
      </c>
      <c r="AH15" s="11">
        <f t="shared" si="1"/>
        <v>955</v>
      </c>
      <c r="AI15" s="11">
        <f t="shared" si="1"/>
        <v>880</v>
      </c>
      <c r="AJ15" s="12">
        <f t="shared" si="6"/>
        <v>8332</v>
      </c>
    </row>
    <row r="16" spans="1:36" ht="18.75" customHeight="1">
      <c r="A16" s="26" t="s">
        <v>29</v>
      </c>
      <c r="B16" s="61">
        <v>820</v>
      </c>
      <c r="C16" s="61">
        <v>1950</v>
      </c>
      <c r="D16" s="61">
        <v>1184</v>
      </c>
      <c r="E16" s="61">
        <v>864</v>
      </c>
      <c r="F16" s="61">
        <v>885</v>
      </c>
      <c r="G16" s="61">
        <v>812</v>
      </c>
      <c r="H16" s="59">
        <f t="shared" si="2"/>
        <v>6515</v>
      </c>
      <c r="I16" s="61">
        <v>175</v>
      </c>
      <c r="J16" s="61">
        <v>287</v>
      </c>
      <c r="K16" s="61">
        <v>198</v>
      </c>
      <c r="L16" s="61">
        <v>132</v>
      </c>
      <c r="M16" s="61">
        <v>124</v>
      </c>
      <c r="N16" s="61">
        <v>120</v>
      </c>
      <c r="O16" s="59">
        <f t="shared" si="3"/>
        <v>1036</v>
      </c>
      <c r="P16" s="61">
        <v>645</v>
      </c>
      <c r="Q16" s="61">
        <v>1663</v>
      </c>
      <c r="R16" s="61">
        <v>986</v>
      </c>
      <c r="S16" s="61">
        <v>732</v>
      </c>
      <c r="T16" s="61">
        <v>761</v>
      </c>
      <c r="U16" s="61">
        <v>692</v>
      </c>
      <c r="V16" s="59">
        <f t="shared" si="4"/>
        <v>5479</v>
      </c>
      <c r="W16" s="61">
        <v>8</v>
      </c>
      <c r="X16" s="61">
        <v>50</v>
      </c>
      <c r="Y16" s="61">
        <v>75</v>
      </c>
      <c r="Z16" s="61">
        <v>20</v>
      </c>
      <c r="AA16" s="61">
        <v>19</v>
      </c>
      <c r="AB16" s="61">
        <v>29</v>
      </c>
      <c r="AC16" s="11">
        <f t="shared" si="5"/>
        <v>201</v>
      </c>
      <c r="AD16" s="11">
        <f t="shared" si="1"/>
        <v>828</v>
      </c>
      <c r="AE16" s="11">
        <f t="shared" si="1"/>
        <v>2000</v>
      </c>
      <c r="AF16" s="11">
        <f t="shared" si="1"/>
        <v>1259</v>
      </c>
      <c r="AG16" s="11">
        <f t="shared" si="1"/>
        <v>884</v>
      </c>
      <c r="AH16" s="11">
        <f t="shared" si="1"/>
        <v>904</v>
      </c>
      <c r="AI16" s="11">
        <f t="shared" si="1"/>
        <v>841</v>
      </c>
      <c r="AJ16" s="12">
        <f t="shared" si="6"/>
        <v>6716</v>
      </c>
    </row>
    <row r="17" spans="1:36" ht="18.75" customHeight="1">
      <c r="A17" s="26" t="s">
        <v>30</v>
      </c>
      <c r="B17" s="61">
        <v>1932</v>
      </c>
      <c r="C17" s="61">
        <v>4781</v>
      </c>
      <c r="D17" s="61">
        <v>3278</v>
      </c>
      <c r="E17" s="61">
        <v>2296</v>
      </c>
      <c r="F17" s="61">
        <v>1991</v>
      </c>
      <c r="G17" s="61">
        <v>2222</v>
      </c>
      <c r="H17" s="59">
        <f t="shared" si="2"/>
        <v>16500</v>
      </c>
      <c r="I17" s="61">
        <v>423</v>
      </c>
      <c r="J17" s="61">
        <v>834</v>
      </c>
      <c r="K17" s="61">
        <v>650</v>
      </c>
      <c r="L17" s="61">
        <v>393</v>
      </c>
      <c r="M17" s="61">
        <v>329</v>
      </c>
      <c r="N17" s="61">
        <v>383</v>
      </c>
      <c r="O17" s="59">
        <f t="shared" si="3"/>
        <v>3012</v>
      </c>
      <c r="P17" s="61">
        <v>1509</v>
      </c>
      <c r="Q17" s="61">
        <v>3947</v>
      </c>
      <c r="R17" s="61">
        <v>2628</v>
      </c>
      <c r="S17" s="61">
        <v>1903</v>
      </c>
      <c r="T17" s="61">
        <v>1662</v>
      </c>
      <c r="U17" s="61">
        <v>1839</v>
      </c>
      <c r="V17" s="59">
        <f t="shared" si="4"/>
        <v>13488</v>
      </c>
      <c r="W17" s="61">
        <v>19</v>
      </c>
      <c r="X17" s="61">
        <v>134</v>
      </c>
      <c r="Y17" s="61">
        <v>170</v>
      </c>
      <c r="Z17" s="61">
        <v>104</v>
      </c>
      <c r="AA17" s="61">
        <v>75</v>
      </c>
      <c r="AB17" s="61">
        <v>132</v>
      </c>
      <c r="AC17" s="11">
        <f t="shared" si="5"/>
        <v>634</v>
      </c>
      <c r="AD17" s="11">
        <f t="shared" si="1"/>
        <v>1951</v>
      </c>
      <c r="AE17" s="11">
        <f t="shared" si="1"/>
        <v>4915</v>
      </c>
      <c r="AF17" s="11">
        <f t="shared" si="1"/>
        <v>3448</v>
      </c>
      <c r="AG17" s="11">
        <f t="shared" si="1"/>
        <v>2400</v>
      </c>
      <c r="AH17" s="11">
        <f t="shared" si="1"/>
        <v>2066</v>
      </c>
      <c r="AI17" s="11">
        <f t="shared" si="1"/>
        <v>2354</v>
      </c>
      <c r="AJ17" s="12">
        <f t="shared" si="6"/>
        <v>17134</v>
      </c>
    </row>
    <row r="18" spans="1:36" ht="18.75" customHeight="1">
      <c r="A18" s="26" t="s">
        <v>31</v>
      </c>
      <c r="B18" s="61">
        <v>2794</v>
      </c>
      <c r="C18" s="61">
        <v>5152</v>
      </c>
      <c r="D18" s="61">
        <v>3925</v>
      </c>
      <c r="E18" s="61">
        <v>2773</v>
      </c>
      <c r="F18" s="61">
        <v>2377</v>
      </c>
      <c r="G18" s="61">
        <v>2380</v>
      </c>
      <c r="H18" s="59">
        <f t="shared" si="2"/>
        <v>19401</v>
      </c>
      <c r="I18" s="61">
        <v>492</v>
      </c>
      <c r="J18" s="61">
        <v>830</v>
      </c>
      <c r="K18" s="61">
        <v>658</v>
      </c>
      <c r="L18" s="61">
        <v>393</v>
      </c>
      <c r="M18" s="61">
        <v>336</v>
      </c>
      <c r="N18" s="61">
        <v>319</v>
      </c>
      <c r="O18" s="59">
        <f t="shared" si="3"/>
        <v>3028</v>
      </c>
      <c r="P18" s="61">
        <v>2302</v>
      </c>
      <c r="Q18" s="61">
        <v>4322</v>
      </c>
      <c r="R18" s="61">
        <v>3267</v>
      </c>
      <c r="S18" s="61">
        <v>2380</v>
      </c>
      <c r="T18" s="61">
        <v>2041</v>
      </c>
      <c r="U18" s="61">
        <v>2061</v>
      </c>
      <c r="V18" s="59">
        <f t="shared" si="4"/>
        <v>16373</v>
      </c>
      <c r="W18" s="61">
        <v>15</v>
      </c>
      <c r="X18" s="61">
        <v>104</v>
      </c>
      <c r="Y18" s="61">
        <v>148</v>
      </c>
      <c r="Z18" s="61">
        <v>100</v>
      </c>
      <c r="AA18" s="61">
        <v>86</v>
      </c>
      <c r="AB18" s="61">
        <v>86</v>
      </c>
      <c r="AC18" s="11">
        <f t="shared" si="5"/>
        <v>539</v>
      </c>
      <c r="AD18" s="11">
        <f t="shared" si="1"/>
        <v>2809</v>
      </c>
      <c r="AE18" s="11">
        <f t="shared" si="1"/>
        <v>5256</v>
      </c>
      <c r="AF18" s="11">
        <f t="shared" si="1"/>
        <v>4073</v>
      </c>
      <c r="AG18" s="11">
        <f t="shared" si="1"/>
        <v>2873</v>
      </c>
      <c r="AH18" s="11">
        <f t="shared" si="1"/>
        <v>2463</v>
      </c>
      <c r="AI18" s="11">
        <f t="shared" si="1"/>
        <v>2466</v>
      </c>
      <c r="AJ18" s="12">
        <f t="shared" si="6"/>
        <v>19940</v>
      </c>
    </row>
    <row r="19" spans="1:36" ht="18.75" customHeight="1">
      <c r="A19" s="26" t="s">
        <v>32</v>
      </c>
      <c r="B19" s="61">
        <v>975</v>
      </c>
      <c r="C19" s="61">
        <v>1762</v>
      </c>
      <c r="D19" s="61">
        <v>1011</v>
      </c>
      <c r="E19" s="61">
        <v>633</v>
      </c>
      <c r="F19" s="61">
        <v>646</v>
      </c>
      <c r="G19" s="61">
        <v>699</v>
      </c>
      <c r="H19" s="59">
        <f t="shared" si="2"/>
        <v>5726</v>
      </c>
      <c r="I19" s="61">
        <v>189</v>
      </c>
      <c r="J19" s="61">
        <v>313</v>
      </c>
      <c r="K19" s="61">
        <v>157</v>
      </c>
      <c r="L19" s="61">
        <v>74</v>
      </c>
      <c r="M19" s="61">
        <v>97</v>
      </c>
      <c r="N19" s="61">
        <v>100</v>
      </c>
      <c r="O19" s="59">
        <f t="shared" si="3"/>
        <v>930</v>
      </c>
      <c r="P19" s="61">
        <v>786</v>
      </c>
      <c r="Q19" s="61">
        <v>1449</v>
      </c>
      <c r="R19" s="61">
        <v>854</v>
      </c>
      <c r="S19" s="61">
        <v>559</v>
      </c>
      <c r="T19" s="61">
        <v>549</v>
      </c>
      <c r="U19" s="61">
        <v>599</v>
      </c>
      <c r="V19" s="59">
        <f t="shared" si="4"/>
        <v>4796</v>
      </c>
      <c r="W19" s="61">
        <v>4</v>
      </c>
      <c r="X19" s="61">
        <v>41</v>
      </c>
      <c r="Y19" s="61">
        <v>27</v>
      </c>
      <c r="Z19" s="61">
        <v>26</v>
      </c>
      <c r="AA19" s="61">
        <v>16</v>
      </c>
      <c r="AB19" s="61">
        <v>36</v>
      </c>
      <c r="AC19" s="11">
        <f t="shared" si="5"/>
        <v>150</v>
      </c>
      <c r="AD19" s="11">
        <f t="shared" si="1"/>
        <v>979</v>
      </c>
      <c r="AE19" s="11">
        <f t="shared" si="1"/>
        <v>1803</v>
      </c>
      <c r="AF19" s="11">
        <f t="shared" si="1"/>
        <v>1038</v>
      </c>
      <c r="AG19" s="11">
        <f t="shared" si="1"/>
        <v>659</v>
      </c>
      <c r="AH19" s="11">
        <f t="shared" si="1"/>
        <v>662</v>
      </c>
      <c r="AI19" s="11">
        <f t="shared" si="1"/>
        <v>735</v>
      </c>
      <c r="AJ19" s="12">
        <f t="shared" si="6"/>
        <v>5876</v>
      </c>
    </row>
    <row r="20" spans="1:36" ht="18.75" customHeight="1">
      <c r="A20" s="26" t="s">
        <v>33</v>
      </c>
      <c r="B20" s="61">
        <v>847</v>
      </c>
      <c r="C20" s="61">
        <v>2530</v>
      </c>
      <c r="D20" s="61">
        <v>1600</v>
      </c>
      <c r="E20" s="61">
        <v>1139</v>
      </c>
      <c r="F20" s="61">
        <v>1104</v>
      </c>
      <c r="G20" s="61">
        <v>1011</v>
      </c>
      <c r="H20" s="59">
        <f t="shared" si="2"/>
        <v>8231</v>
      </c>
      <c r="I20" s="61">
        <v>183</v>
      </c>
      <c r="J20" s="61">
        <v>446</v>
      </c>
      <c r="K20" s="61">
        <v>306</v>
      </c>
      <c r="L20" s="61">
        <v>185</v>
      </c>
      <c r="M20" s="61">
        <v>161</v>
      </c>
      <c r="N20" s="61">
        <v>163</v>
      </c>
      <c r="O20" s="59">
        <f t="shared" si="3"/>
        <v>1444</v>
      </c>
      <c r="P20" s="61">
        <v>664</v>
      </c>
      <c r="Q20" s="61">
        <v>2084</v>
      </c>
      <c r="R20" s="61">
        <v>1294</v>
      </c>
      <c r="S20" s="61">
        <v>954</v>
      </c>
      <c r="T20" s="61">
        <v>943</v>
      </c>
      <c r="U20" s="61">
        <v>848</v>
      </c>
      <c r="V20" s="59">
        <f t="shared" si="4"/>
        <v>6787</v>
      </c>
      <c r="W20" s="61">
        <v>9</v>
      </c>
      <c r="X20" s="61">
        <v>65</v>
      </c>
      <c r="Y20" s="61">
        <v>71</v>
      </c>
      <c r="Z20" s="61">
        <v>44</v>
      </c>
      <c r="AA20" s="61">
        <v>25</v>
      </c>
      <c r="AB20" s="61">
        <v>39</v>
      </c>
      <c r="AC20" s="11">
        <f t="shared" si="5"/>
        <v>253</v>
      </c>
      <c r="AD20" s="11">
        <f t="shared" si="1"/>
        <v>856</v>
      </c>
      <c r="AE20" s="11">
        <f t="shared" si="1"/>
        <v>2595</v>
      </c>
      <c r="AF20" s="11">
        <f t="shared" si="1"/>
        <v>1671</v>
      </c>
      <c r="AG20" s="11">
        <f t="shared" si="1"/>
        <v>1183</v>
      </c>
      <c r="AH20" s="11">
        <f t="shared" si="1"/>
        <v>1129</v>
      </c>
      <c r="AI20" s="11">
        <f t="shared" si="1"/>
        <v>1050</v>
      </c>
      <c r="AJ20" s="12">
        <f t="shared" si="6"/>
        <v>8484</v>
      </c>
    </row>
    <row r="21" spans="1:36" ht="18.75" customHeight="1">
      <c r="A21" s="26" t="s">
        <v>34</v>
      </c>
      <c r="B21" s="61">
        <v>2054</v>
      </c>
      <c r="C21" s="61">
        <v>4051</v>
      </c>
      <c r="D21" s="61">
        <v>2494</v>
      </c>
      <c r="E21" s="61">
        <v>1608</v>
      </c>
      <c r="F21" s="61">
        <v>1683</v>
      </c>
      <c r="G21" s="61">
        <v>1469</v>
      </c>
      <c r="H21" s="59">
        <f t="shared" si="2"/>
        <v>13359</v>
      </c>
      <c r="I21" s="61">
        <v>376</v>
      </c>
      <c r="J21" s="61">
        <v>645</v>
      </c>
      <c r="K21" s="61">
        <v>422</v>
      </c>
      <c r="L21" s="61">
        <v>233</v>
      </c>
      <c r="M21" s="61">
        <v>226</v>
      </c>
      <c r="N21" s="61">
        <v>207</v>
      </c>
      <c r="O21" s="59">
        <f t="shared" si="3"/>
        <v>2109</v>
      </c>
      <c r="P21" s="61">
        <v>1678</v>
      </c>
      <c r="Q21" s="61">
        <v>3406</v>
      </c>
      <c r="R21" s="61">
        <v>2072</v>
      </c>
      <c r="S21" s="61">
        <v>1375</v>
      </c>
      <c r="T21" s="61">
        <v>1457</v>
      </c>
      <c r="U21" s="61">
        <v>1262</v>
      </c>
      <c r="V21" s="59">
        <f t="shared" si="4"/>
        <v>11250</v>
      </c>
      <c r="W21" s="61">
        <v>14</v>
      </c>
      <c r="X21" s="61">
        <v>91</v>
      </c>
      <c r="Y21" s="61">
        <v>86</v>
      </c>
      <c r="Z21" s="61">
        <v>60</v>
      </c>
      <c r="AA21" s="61">
        <v>38</v>
      </c>
      <c r="AB21" s="61">
        <v>62</v>
      </c>
      <c r="AC21" s="11">
        <f t="shared" si="5"/>
        <v>351</v>
      </c>
      <c r="AD21" s="11">
        <f t="shared" si="1"/>
        <v>2068</v>
      </c>
      <c r="AE21" s="11">
        <f t="shared" si="1"/>
        <v>4142</v>
      </c>
      <c r="AF21" s="11">
        <f t="shared" si="1"/>
        <v>2580</v>
      </c>
      <c r="AG21" s="11">
        <f t="shared" si="1"/>
        <v>1668</v>
      </c>
      <c r="AH21" s="11">
        <f t="shared" si="1"/>
        <v>1721</v>
      </c>
      <c r="AI21" s="11">
        <f t="shared" si="1"/>
        <v>1531</v>
      </c>
      <c r="AJ21" s="12">
        <f t="shared" si="6"/>
        <v>13710</v>
      </c>
    </row>
    <row r="22" spans="1:36" ht="18.75" customHeight="1">
      <c r="A22" s="26" t="s">
        <v>35</v>
      </c>
      <c r="B22" s="61">
        <v>1061</v>
      </c>
      <c r="C22" s="61">
        <v>1928</v>
      </c>
      <c r="D22" s="61">
        <v>1296</v>
      </c>
      <c r="E22" s="61">
        <v>917</v>
      </c>
      <c r="F22" s="61">
        <v>876</v>
      </c>
      <c r="G22" s="61">
        <v>742</v>
      </c>
      <c r="H22" s="59">
        <f t="shared" si="2"/>
        <v>6820</v>
      </c>
      <c r="I22" s="61">
        <v>212</v>
      </c>
      <c r="J22" s="61">
        <v>393</v>
      </c>
      <c r="K22" s="61">
        <v>242</v>
      </c>
      <c r="L22" s="61">
        <v>134</v>
      </c>
      <c r="M22" s="61">
        <v>122</v>
      </c>
      <c r="N22" s="61">
        <v>113</v>
      </c>
      <c r="O22" s="59">
        <f t="shared" si="3"/>
        <v>1216</v>
      </c>
      <c r="P22" s="61">
        <v>849</v>
      </c>
      <c r="Q22" s="61">
        <v>1535</v>
      </c>
      <c r="R22" s="61">
        <v>1054</v>
      </c>
      <c r="S22" s="61">
        <v>783</v>
      </c>
      <c r="T22" s="61">
        <v>754</v>
      </c>
      <c r="U22" s="61">
        <v>629</v>
      </c>
      <c r="V22" s="59">
        <f t="shared" si="4"/>
        <v>5604</v>
      </c>
      <c r="W22" s="61">
        <v>15</v>
      </c>
      <c r="X22" s="61">
        <v>52</v>
      </c>
      <c r="Y22" s="61">
        <v>62</v>
      </c>
      <c r="Z22" s="61">
        <v>40</v>
      </c>
      <c r="AA22" s="61">
        <v>34</v>
      </c>
      <c r="AB22" s="61">
        <v>26</v>
      </c>
      <c r="AC22" s="11">
        <f t="shared" si="5"/>
        <v>229</v>
      </c>
      <c r="AD22" s="11">
        <f t="shared" si="1"/>
        <v>1076</v>
      </c>
      <c r="AE22" s="11">
        <f t="shared" si="1"/>
        <v>1980</v>
      </c>
      <c r="AF22" s="11">
        <f t="shared" si="1"/>
        <v>1358</v>
      </c>
      <c r="AG22" s="11">
        <f t="shared" si="1"/>
        <v>957</v>
      </c>
      <c r="AH22" s="11">
        <f t="shared" si="1"/>
        <v>910</v>
      </c>
      <c r="AI22" s="11">
        <f t="shared" si="1"/>
        <v>768</v>
      </c>
      <c r="AJ22" s="12">
        <f t="shared" si="6"/>
        <v>7049</v>
      </c>
    </row>
    <row r="23" spans="1:36" ht="18.75" customHeight="1">
      <c r="A23" s="26" t="s">
        <v>36</v>
      </c>
      <c r="B23" s="61">
        <v>1043</v>
      </c>
      <c r="C23" s="61">
        <v>2555</v>
      </c>
      <c r="D23" s="61">
        <v>2214</v>
      </c>
      <c r="E23" s="61">
        <v>1528</v>
      </c>
      <c r="F23" s="61">
        <v>1227</v>
      </c>
      <c r="G23" s="61">
        <v>1188</v>
      </c>
      <c r="H23" s="59">
        <f t="shared" si="2"/>
        <v>9755</v>
      </c>
      <c r="I23" s="61">
        <v>240</v>
      </c>
      <c r="J23" s="61">
        <v>497</v>
      </c>
      <c r="K23" s="61">
        <v>447</v>
      </c>
      <c r="L23" s="61">
        <v>261</v>
      </c>
      <c r="M23" s="61">
        <v>213</v>
      </c>
      <c r="N23" s="61">
        <v>188</v>
      </c>
      <c r="O23" s="59">
        <f t="shared" si="3"/>
        <v>1846</v>
      </c>
      <c r="P23" s="61">
        <v>803</v>
      </c>
      <c r="Q23" s="61">
        <v>2058</v>
      </c>
      <c r="R23" s="61">
        <v>1767</v>
      </c>
      <c r="S23" s="61">
        <v>1267</v>
      </c>
      <c r="T23" s="61">
        <v>1014</v>
      </c>
      <c r="U23" s="61">
        <v>1000</v>
      </c>
      <c r="V23" s="59">
        <f t="shared" si="4"/>
        <v>7909</v>
      </c>
      <c r="W23" s="61">
        <v>9</v>
      </c>
      <c r="X23" s="61">
        <v>63</v>
      </c>
      <c r="Y23" s="61">
        <v>100</v>
      </c>
      <c r="Z23" s="61">
        <v>66</v>
      </c>
      <c r="AA23" s="61">
        <v>30</v>
      </c>
      <c r="AB23" s="61">
        <v>46</v>
      </c>
      <c r="AC23" s="11">
        <f t="shared" si="5"/>
        <v>314</v>
      </c>
      <c r="AD23" s="11">
        <f aca="true" t="shared" si="7" ref="AD23:AI68">SUM(B23,W23)</f>
        <v>1052</v>
      </c>
      <c r="AE23" s="11">
        <f t="shared" si="7"/>
        <v>2618</v>
      </c>
      <c r="AF23" s="11">
        <f t="shared" si="7"/>
        <v>2314</v>
      </c>
      <c r="AG23" s="11">
        <f t="shared" si="7"/>
        <v>1594</v>
      </c>
      <c r="AH23" s="11">
        <f t="shared" si="7"/>
        <v>1257</v>
      </c>
      <c r="AI23" s="11">
        <f t="shared" si="7"/>
        <v>1234</v>
      </c>
      <c r="AJ23" s="12">
        <f t="shared" si="6"/>
        <v>10069</v>
      </c>
    </row>
    <row r="24" spans="1:36" ht="18.75" customHeight="1">
      <c r="A24" s="26" t="s">
        <v>37</v>
      </c>
      <c r="B24" s="61">
        <v>582</v>
      </c>
      <c r="C24" s="61">
        <v>1615</v>
      </c>
      <c r="D24" s="61">
        <v>988</v>
      </c>
      <c r="E24" s="61">
        <v>730</v>
      </c>
      <c r="F24" s="61">
        <v>697</v>
      </c>
      <c r="G24" s="61">
        <v>576</v>
      </c>
      <c r="H24" s="59">
        <f t="shared" si="2"/>
        <v>5188</v>
      </c>
      <c r="I24" s="61">
        <v>130</v>
      </c>
      <c r="J24" s="61">
        <v>298</v>
      </c>
      <c r="K24" s="61">
        <v>196</v>
      </c>
      <c r="L24" s="61">
        <v>132</v>
      </c>
      <c r="M24" s="61">
        <v>114</v>
      </c>
      <c r="N24" s="61">
        <v>93</v>
      </c>
      <c r="O24" s="59">
        <f t="shared" si="3"/>
        <v>963</v>
      </c>
      <c r="P24" s="61">
        <v>452</v>
      </c>
      <c r="Q24" s="61">
        <v>1317</v>
      </c>
      <c r="R24" s="61">
        <v>792</v>
      </c>
      <c r="S24" s="61">
        <v>598</v>
      </c>
      <c r="T24" s="61">
        <v>583</v>
      </c>
      <c r="U24" s="61">
        <v>483</v>
      </c>
      <c r="V24" s="59">
        <f t="shared" si="4"/>
        <v>4225</v>
      </c>
      <c r="W24" s="61">
        <v>8</v>
      </c>
      <c r="X24" s="61">
        <v>63</v>
      </c>
      <c r="Y24" s="61">
        <v>46</v>
      </c>
      <c r="Z24" s="61">
        <v>25</v>
      </c>
      <c r="AA24" s="61">
        <v>26</v>
      </c>
      <c r="AB24" s="61">
        <v>21</v>
      </c>
      <c r="AC24" s="11">
        <f t="shared" si="5"/>
        <v>189</v>
      </c>
      <c r="AD24" s="11">
        <f t="shared" si="7"/>
        <v>590</v>
      </c>
      <c r="AE24" s="11">
        <f t="shared" si="7"/>
        <v>1678</v>
      </c>
      <c r="AF24" s="11">
        <f t="shared" si="7"/>
        <v>1034</v>
      </c>
      <c r="AG24" s="11">
        <f t="shared" si="7"/>
        <v>755</v>
      </c>
      <c r="AH24" s="11">
        <f t="shared" si="7"/>
        <v>723</v>
      </c>
      <c r="AI24" s="11">
        <f t="shared" si="7"/>
        <v>597</v>
      </c>
      <c r="AJ24" s="12">
        <f t="shared" si="6"/>
        <v>5377</v>
      </c>
    </row>
    <row r="25" spans="1:36" ht="18.75" customHeight="1">
      <c r="A25" s="26" t="s">
        <v>38</v>
      </c>
      <c r="B25" s="61">
        <v>1365</v>
      </c>
      <c r="C25" s="61">
        <v>3733</v>
      </c>
      <c r="D25" s="61">
        <v>2451</v>
      </c>
      <c r="E25" s="61">
        <v>1462</v>
      </c>
      <c r="F25" s="61">
        <v>1579</v>
      </c>
      <c r="G25" s="61">
        <v>1411</v>
      </c>
      <c r="H25" s="59">
        <f t="shared" si="2"/>
        <v>12001</v>
      </c>
      <c r="I25" s="61">
        <v>364</v>
      </c>
      <c r="J25" s="61">
        <v>852</v>
      </c>
      <c r="K25" s="61">
        <v>527</v>
      </c>
      <c r="L25" s="61">
        <v>283</v>
      </c>
      <c r="M25" s="61">
        <v>266</v>
      </c>
      <c r="N25" s="61">
        <v>238</v>
      </c>
      <c r="O25" s="59">
        <f t="shared" si="3"/>
        <v>2530</v>
      </c>
      <c r="P25" s="61">
        <v>1001</v>
      </c>
      <c r="Q25" s="61">
        <v>2881</v>
      </c>
      <c r="R25" s="61">
        <v>1924</v>
      </c>
      <c r="S25" s="61">
        <v>1179</v>
      </c>
      <c r="T25" s="61">
        <v>1313</v>
      </c>
      <c r="U25" s="61">
        <v>1173</v>
      </c>
      <c r="V25" s="59">
        <f t="shared" si="4"/>
        <v>9471</v>
      </c>
      <c r="W25" s="61">
        <v>14</v>
      </c>
      <c r="X25" s="61">
        <v>109</v>
      </c>
      <c r="Y25" s="61">
        <v>132</v>
      </c>
      <c r="Z25" s="61">
        <v>76</v>
      </c>
      <c r="AA25" s="61">
        <v>64</v>
      </c>
      <c r="AB25" s="61">
        <v>74</v>
      </c>
      <c r="AC25" s="11">
        <f t="shared" si="5"/>
        <v>469</v>
      </c>
      <c r="AD25" s="11">
        <f t="shared" si="7"/>
        <v>1379</v>
      </c>
      <c r="AE25" s="11">
        <f t="shared" si="7"/>
        <v>3842</v>
      </c>
      <c r="AF25" s="11">
        <f t="shared" si="7"/>
        <v>2583</v>
      </c>
      <c r="AG25" s="11">
        <f t="shared" si="7"/>
        <v>1538</v>
      </c>
      <c r="AH25" s="11">
        <f t="shared" si="7"/>
        <v>1643</v>
      </c>
      <c r="AI25" s="11">
        <f t="shared" si="7"/>
        <v>1485</v>
      </c>
      <c r="AJ25" s="12">
        <f t="shared" si="6"/>
        <v>12470</v>
      </c>
    </row>
    <row r="26" spans="1:36" ht="18.75" customHeight="1">
      <c r="A26" s="26" t="s">
        <v>39</v>
      </c>
      <c r="B26" s="61">
        <v>2406</v>
      </c>
      <c r="C26" s="61">
        <v>4298</v>
      </c>
      <c r="D26" s="61">
        <v>2407</v>
      </c>
      <c r="E26" s="61">
        <v>1946</v>
      </c>
      <c r="F26" s="61">
        <v>1910</v>
      </c>
      <c r="G26" s="61">
        <v>1413</v>
      </c>
      <c r="H26" s="59">
        <f t="shared" si="2"/>
        <v>14380</v>
      </c>
      <c r="I26" s="61">
        <v>525</v>
      </c>
      <c r="J26" s="61">
        <v>938</v>
      </c>
      <c r="K26" s="61">
        <v>466</v>
      </c>
      <c r="L26" s="61">
        <v>356</v>
      </c>
      <c r="M26" s="61">
        <v>341</v>
      </c>
      <c r="N26" s="61">
        <v>288</v>
      </c>
      <c r="O26" s="59">
        <f t="shared" si="3"/>
        <v>2914</v>
      </c>
      <c r="P26" s="61">
        <v>1881</v>
      </c>
      <c r="Q26" s="61">
        <v>3360</v>
      </c>
      <c r="R26" s="61">
        <v>1941</v>
      </c>
      <c r="S26" s="61">
        <v>1590</v>
      </c>
      <c r="T26" s="61">
        <v>1569</v>
      </c>
      <c r="U26" s="61">
        <v>1125</v>
      </c>
      <c r="V26" s="59">
        <f t="shared" si="4"/>
        <v>11466</v>
      </c>
      <c r="W26" s="61">
        <v>34</v>
      </c>
      <c r="X26" s="61">
        <v>140</v>
      </c>
      <c r="Y26" s="61">
        <v>138</v>
      </c>
      <c r="Z26" s="61">
        <v>89</v>
      </c>
      <c r="AA26" s="61">
        <v>60</v>
      </c>
      <c r="AB26" s="61">
        <v>82</v>
      </c>
      <c r="AC26" s="11">
        <f t="shared" si="5"/>
        <v>543</v>
      </c>
      <c r="AD26" s="11">
        <f t="shared" si="7"/>
        <v>2440</v>
      </c>
      <c r="AE26" s="11">
        <f t="shared" si="7"/>
        <v>4438</v>
      </c>
      <c r="AF26" s="11">
        <f t="shared" si="7"/>
        <v>2545</v>
      </c>
      <c r="AG26" s="11">
        <f t="shared" si="7"/>
        <v>2035</v>
      </c>
      <c r="AH26" s="11">
        <f t="shared" si="7"/>
        <v>1970</v>
      </c>
      <c r="AI26" s="11">
        <f t="shared" si="7"/>
        <v>1495</v>
      </c>
      <c r="AJ26" s="12">
        <f t="shared" si="6"/>
        <v>14923</v>
      </c>
    </row>
    <row r="27" spans="1:36" ht="18.75" customHeight="1">
      <c r="A27" s="26" t="s">
        <v>40</v>
      </c>
      <c r="B27" s="61">
        <v>1584</v>
      </c>
      <c r="C27" s="61">
        <v>4515</v>
      </c>
      <c r="D27" s="61">
        <v>3047</v>
      </c>
      <c r="E27" s="61">
        <v>2224</v>
      </c>
      <c r="F27" s="61">
        <v>1889</v>
      </c>
      <c r="G27" s="61">
        <v>1753</v>
      </c>
      <c r="H27" s="59">
        <f t="shared" si="2"/>
        <v>15012</v>
      </c>
      <c r="I27" s="61">
        <v>453</v>
      </c>
      <c r="J27" s="61">
        <v>1197</v>
      </c>
      <c r="K27" s="61">
        <v>749</v>
      </c>
      <c r="L27" s="61">
        <v>513</v>
      </c>
      <c r="M27" s="61">
        <v>408</v>
      </c>
      <c r="N27" s="61">
        <v>398</v>
      </c>
      <c r="O27" s="59">
        <f t="shared" si="3"/>
        <v>3718</v>
      </c>
      <c r="P27" s="61">
        <v>1131</v>
      </c>
      <c r="Q27" s="61">
        <v>3318</v>
      </c>
      <c r="R27" s="61">
        <v>2298</v>
      </c>
      <c r="S27" s="61">
        <v>1711</v>
      </c>
      <c r="T27" s="61">
        <v>1481</v>
      </c>
      <c r="U27" s="61">
        <v>1355</v>
      </c>
      <c r="V27" s="59">
        <f t="shared" si="4"/>
        <v>11294</v>
      </c>
      <c r="W27" s="61">
        <v>17</v>
      </c>
      <c r="X27" s="61">
        <v>159</v>
      </c>
      <c r="Y27" s="61">
        <v>187</v>
      </c>
      <c r="Z27" s="61">
        <v>141</v>
      </c>
      <c r="AA27" s="61">
        <v>105</v>
      </c>
      <c r="AB27" s="61">
        <v>109</v>
      </c>
      <c r="AC27" s="11">
        <f t="shared" si="5"/>
        <v>718</v>
      </c>
      <c r="AD27" s="11">
        <f t="shared" si="7"/>
        <v>1601</v>
      </c>
      <c r="AE27" s="11">
        <f t="shared" si="7"/>
        <v>4674</v>
      </c>
      <c r="AF27" s="11">
        <f t="shared" si="7"/>
        <v>3234</v>
      </c>
      <c r="AG27" s="11">
        <f t="shared" si="7"/>
        <v>2365</v>
      </c>
      <c r="AH27" s="11">
        <f t="shared" si="7"/>
        <v>1994</v>
      </c>
      <c r="AI27" s="11">
        <f t="shared" si="7"/>
        <v>1862</v>
      </c>
      <c r="AJ27" s="12">
        <f t="shared" si="6"/>
        <v>15730</v>
      </c>
    </row>
    <row r="28" spans="1:36" ht="18.75" customHeight="1">
      <c r="A28" s="26" t="s">
        <v>41</v>
      </c>
      <c r="B28" s="61">
        <v>1008</v>
      </c>
      <c r="C28" s="61">
        <v>2636</v>
      </c>
      <c r="D28" s="61">
        <v>1850</v>
      </c>
      <c r="E28" s="61">
        <v>1208</v>
      </c>
      <c r="F28" s="61">
        <v>1217</v>
      </c>
      <c r="G28" s="61">
        <v>1162</v>
      </c>
      <c r="H28" s="59">
        <f t="shared" si="2"/>
        <v>9081</v>
      </c>
      <c r="I28" s="61">
        <v>241</v>
      </c>
      <c r="J28" s="61">
        <v>589</v>
      </c>
      <c r="K28" s="61">
        <v>404</v>
      </c>
      <c r="L28" s="61">
        <v>255</v>
      </c>
      <c r="M28" s="61">
        <v>218</v>
      </c>
      <c r="N28" s="61">
        <v>219</v>
      </c>
      <c r="O28" s="59">
        <f t="shared" si="3"/>
        <v>1926</v>
      </c>
      <c r="P28" s="61">
        <v>767</v>
      </c>
      <c r="Q28" s="61">
        <v>2047</v>
      </c>
      <c r="R28" s="61">
        <v>1446</v>
      </c>
      <c r="S28" s="61">
        <v>953</v>
      </c>
      <c r="T28" s="61">
        <v>999</v>
      </c>
      <c r="U28" s="61">
        <v>943</v>
      </c>
      <c r="V28" s="59">
        <f t="shared" si="4"/>
        <v>7155</v>
      </c>
      <c r="W28" s="61">
        <v>13</v>
      </c>
      <c r="X28" s="61">
        <v>106</v>
      </c>
      <c r="Y28" s="61">
        <v>106</v>
      </c>
      <c r="Z28" s="61">
        <v>58</v>
      </c>
      <c r="AA28" s="61">
        <v>34</v>
      </c>
      <c r="AB28" s="61">
        <v>69</v>
      </c>
      <c r="AC28" s="11">
        <f t="shared" si="5"/>
        <v>386</v>
      </c>
      <c r="AD28" s="11">
        <f t="shared" si="7"/>
        <v>1021</v>
      </c>
      <c r="AE28" s="11">
        <f t="shared" si="7"/>
        <v>2742</v>
      </c>
      <c r="AF28" s="11">
        <f t="shared" si="7"/>
        <v>1956</v>
      </c>
      <c r="AG28" s="11">
        <f t="shared" si="7"/>
        <v>1266</v>
      </c>
      <c r="AH28" s="11">
        <f t="shared" si="7"/>
        <v>1251</v>
      </c>
      <c r="AI28" s="11">
        <f t="shared" si="7"/>
        <v>1231</v>
      </c>
      <c r="AJ28" s="12">
        <f t="shared" si="6"/>
        <v>9467</v>
      </c>
    </row>
    <row r="29" spans="1:36" ht="18.75" customHeight="1">
      <c r="A29" s="26" t="s">
        <v>42</v>
      </c>
      <c r="B29" s="61">
        <v>1245</v>
      </c>
      <c r="C29" s="61">
        <v>2679</v>
      </c>
      <c r="D29" s="61">
        <v>1977</v>
      </c>
      <c r="E29" s="61">
        <v>1428</v>
      </c>
      <c r="F29" s="61">
        <v>1516</v>
      </c>
      <c r="G29" s="61">
        <v>1323</v>
      </c>
      <c r="H29" s="59">
        <f t="shared" si="2"/>
        <v>10168</v>
      </c>
      <c r="I29" s="61">
        <v>316</v>
      </c>
      <c r="J29" s="61">
        <v>663</v>
      </c>
      <c r="K29" s="61">
        <v>448</v>
      </c>
      <c r="L29" s="61">
        <v>293</v>
      </c>
      <c r="M29" s="61">
        <v>299</v>
      </c>
      <c r="N29" s="61">
        <v>292</v>
      </c>
      <c r="O29" s="59">
        <f t="shared" si="3"/>
        <v>2311</v>
      </c>
      <c r="P29" s="61">
        <v>929</v>
      </c>
      <c r="Q29" s="61">
        <v>2016</v>
      </c>
      <c r="R29" s="61">
        <v>1529</v>
      </c>
      <c r="S29" s="61">
        <v>1135</v>
      </c>
      <c r="T29" s="61">
        <v>1217</v>
      </c>
      <c r="U29" s="61">
        <v>1031</v>
      </c>
      <c r="V29" s="59">
        <f t="shared" si="4"/>
        <v>7857</v>
      </c>
      <c r="W29" s="61">
        <v>24</v>
      </c>
      <c r="X29" s="61">
        <v>138</v>
      </c>
      <c r="Y29" s="61">
        <v>156</v>
      </c>
      <c r="Z29" s="61">
        <v>102</v>
      </c>
      <c r="AA29" s="61">
        <v>85</v>
      </c>
      <c r="AB29" s="61">
        <v>106</v>
      </c>
      <c r="AC29" s="11">
        <f t="shared" si="5"/>
        <v>611</v>
      </c>
      <c r="AD29" s="11">
        <f t="shared" si="7"/>
        <v>1269</v>
      </c>
      <c r="AE29" s="11">
        <f t="shared" si="7"/>
        <v>2817</v>
      </c>
      <c r="AF29" s="11">
        <f t="shared" si="7"/>
        <v>2133</v>
      </c>
      <c r="AG29" s="11">
        <f t="shared" si="7"/>
        <v>1530</v>
      </c>
      <c r="AH29" s="11">
        <f t="shared" si="7"/>
        <v>1601</v>
      </c>
      <c r="AI29" s="11">
        <f t="shared" si="7"/>
        <v>1429</v>
      </c>
      <c r="AJ29" s="12">
        <f t="shared" si="6"/>
        <v>10779</v>
      </c>
    </row>
    <row r="30" spans="1:36" ht="18.75" customHeight="1">
      <c r="A30" s="28" t="s">
        <v>43</v>
      </c>
      <c r="B30" s="60">
        <f>SUM(B7:B29)</f>
        <v>27729</v>
      </c>
      <c r="C30" s="60">
        <f aca="true" t="shared" si="8" ref="C30:AJ30">SUM(C7:C29)</f>
        <v>58111</v>
      </c>
      <c r="D30" s="60">
        <f t="shared" si="8"/>
        <v>38492</v>
      </c>
      <c r="E30" s="60">
        <f t="shared" si="8"/>
        <v>27311</v>
      </c>
      <c r="F30" s="60">
        <f t="shared" si="8"/>
        <v>25851</v>
      </c>
      <c r="G30" s="60">
        <f t="shared" si="8"/>
        <v>23669</v>
      </c>
      <c r="H30" s="60">
        <f t="shared" si="8"/>
        <v>201163</v>
      </c>
      <c r="I30" s="60">
        <f t="shared" si="8"/>
        <v>5900</v>
      </c>
      <c r="J30" s="60">
        <f t="shared" si="8"/>
        <v>11474</v>
      </c>
      <c r="K30" s="60">
        <f t="shared" si="8"/>
        <v>7536</v>
      </c>
      <c r="L30" s="60">
        <f t="shared" si="8"/>
        <v>4669</v>
      </c>
      <c r="M30" s="60">
        <f t="shared" si="8"/>
        <v>4193</v>
      </c>
      <c r="N30" s="60">
        <f t="shared" si="8"/>
        <v>3971</v>
      </c>
      <c r="O30" s="60">
        <f t="shared" si="8"/>
        <v>37743</v>
      </c>
      <c r="P30" s="60">
        <f t="shared" si="8"/>
        <v>21829</v>
      </c>
      <c r="Q30" s="60">
        <f t="shared" si="8"/>
        <v>46637</v>
      </c>
      <c r="R30" s="60">
        <f t="shared" si="8"/>
        <v>30956</v>
      </c>
      <c r="S30" s="60">
        <f t="shared" si="8"/>
        <v>22642</v>
      </c>
      <c r="T30" s="60">
        <f t="shared" si="8"/>
        <v>21658</v>
      </c>
      <c r="U30" s="60">
        <f t="shared" si="8"/>
        <v>19698</v>
      </c>
      <c r="V30" s="60">
        <f t="shared" si="8"/>
        <v>163420</v>
      </c>
      <c r="W30" s="60">
        <f t="shared" si="8"/>
        <v>301</v>
      </c>
      <c r="X30" s="60">
        <f t="shared" si="8"/>
        <v>1800</v>
      </c>
      <c r="Y30" s="60">
        <f t="shared" si="8"/>
        <v>1911</v>
      </c>
      <c r="Z30" s="60">
        <f t="shared" si="8"/>
        <v>1196</v>
      </c>
      <c r="AA30" s="60">
        <f t="shared" si="8"/>
        <v>908</v>
      </c>
      <c r="AB30" s="60">
        <f t="shared" si="8"/>
        <v>1162</v>
      </c>
      <c r="AC30" s="13">
        <f t="shared" si="8"/>
        <v>7278</v>
      </c>
      <c r="AD30" s="13">
        <f t="shared" si="8"/>
        <v>28030</v>
      </c>
      <c r="AE30" s="13">
        <f t="shared" si="8"/>
        <v>59911</v>
      </c>
      <c r="AF30" s="13">
        <f t="shared" si="8"/>
        <v>40403</v>
      </c>
      <c r="AG30" s="13">
        <f t="shared" si="8"/>
        <v>28507</v>
      </c>
      <c r="AH30" s="13">
        <f t="shared" si="8"/>
        <v>26759</v>
      </c>
      <c r="AI30" s="13">
        <f t="shared" si="8"/>
        <v>24831</v>
      </c>
      <c r="AJ30" s="14">
        <f t="shared" si="8"/>
        <v>208441</v>
      </c>
    </row>
    <row r="31" spans="1:36" ht="18.75" customHeight="1">
      <c r="A31" s="26" t="s">
        <v>44</v>
      </c>
      <c r="B31" s="61">
        <v>1348</v>
      </c>
      <c r="C31" s="61">
        <v>3211</v>
      </c>
      <c r="D31" s="61">
        <v>2241</v>
      </c>
      <c r="E31" s="61">
        <v>1540</v>
      </c>
      <c r="F31" s="61">
        <v>1357</v>
      </c>
      <c r="G31" s="61">
        <v>1451</v>
      </c>
      <c r="H31" s="59">
        <f t="shared" si="2"/>
        <v>11148</v>
      </c>
      <c r="I31" s="61">
        <v>277</v>
      </c>
      <c r="J31" s="61">
        <v>654</v>
      </c>
      <c r="K31" s="61">
        <v>497</v>
      </c>
      <c r="L31" s="61">
        <v>308</v>
      </c>
      <c r="M31" s="61">
        <v>213</v>
      </c>
      <c r="N31" s="61">
        <v>292</v>
      </c>
      <c r="O31" s="59">
        <f t="shared" si="3"/>
        <v>2241</v>
      </c>
      <c r="P31" s="61">
        <v>1071</v>
      </c>
      <c r="Q31" s="61">
        <v>2557</v>
      </c>
      <c r="R31" s="61">
        <v>1744</v>
      </c>
      <c r="S31" s="61">
        <v>1232</v>
      </c>
      <c r="T31" s="61">
        <v>1144</v>
      </c>
      <c r="U31" s="61">
        <v>1159</v>
      </c>
      <c r="V31" s="59">
        <f t="shared" si="4"/>
        <v>8907</v>
      </c>
      <c r="W31" s="61">
        <v>10</v>
      </c>
      <c r="X31" s="61">
        <v>75</v>
      </c>
      <c r="Y31" s="61">
        <v>136</v>
      </c>
      <c r="Z31" s="61">
        <v>84</v>
      </c>
      <c r="AA31" s="61">
        <v>67</v>
      </c>
      <c r="AB31" s="61">
        <v>97</v>
      </c>
      <c r="AC31" s="11">
        <f t="shared" si="5"/>
        <v>469</v>
      </c>
      <c r="AD31" s="11">
        <f t="shared" si="7"/>
        <v>1358</v>
      </c>
      <c r="AE31" s="11">
        <f t="shared" si="7"/>
        <v>3286</v>
      </c>
      <c r="AF31" s="11">
        <f t="shared" si="7"/>
        <v>2377</v>
      </c>
      <c r="AG31" s="11">
        <f t="shared" si="7"/>
        <v>1624</v>
      </c>
      <c r="AH31" s="11">
        <f t="shared" si="7"/>
        <v>1424</v>
      </c>
      <c r="AI31" s="11">
        <f t="shared" si="7"/>
        <v>1548</v>
      </c>
      <c r="AJ31" s="12">
        <f t="shared" si="6"/>
        <v>11617</v>
      </c>
    </row>
    <row r="32" spans="1:36" ht="18.75" customHeight="1">
      <c r="A32" s="26" t="s">
        <v>45</v>
      </c>
      <c r="B32" s="61">
        <v>630</v>
      </c>
      <c r="C32" s="61">
        <v>1127</v>
      </c>
      <c r="D32" s="61">
        <v>651</v>
      </c>
      <c r="E32" s="61">
        <v>410</v>
      </c>
      <c r="F32" s="61">
        <v>429</v>
      </c>
      <c r="G32" s="61">
        <v>402</v>
      </c>
      <c r="H32" s="59">
        <f t="shared" si="2"/>
        <v>3649</v>
      </c>
      <c r="I32" s="61">
        <v>151</v>
      </c>
      <c r="J32" s="61">
        <v>251</v>
      </c>
      <c r="K32" s="61">
        <v>159</v>
      </c>
      <c r="L32" s="61">
        <v>78</v>
      </c>
      <c r="M32" s="61">
        <v>72</v>
      </c>
      <c r="N32" s="61">
        <v>81</v>
      </c>
      <c r="O32" s="59">
        <f t="shared" si="3"/>
        <v>792</v>
      </c>
      <c r="P32" s="61">
        <v>479</v>
      </c>
      <c r="Q32" s="61">
        <v>876</v>
      </c>
      <c r="R32" s="61">
        <v>492</v>
      </c>
      <c r="S32" s="61">
        <v>332</v>
      </c>
      <c r="T32" s="61">
        <v>357</v>
      </c>
      <c r="U32" s="61">
        <v>321</v>
      </c>
      <c r="V32" s="59">
        <f t="shared" si="4"/>
        <v>2857</v>
      </c>
      <c r="W32" s="61">
        <v>13</v>
      </c>
      <c r="X32" s="61">
        <v>43</v>
      </c>
      <c r="Y32" s="61">
        <v>54</v>
      </c>
      <c r="Z32" s="61">
        <v>30</v>
      </c>
      <c r="AA32" s="61">
        <v>12</v>
      </c>
      <c r="AB32" s="61">
        <v>34</v>
      </c>
      <c r="AC32" s="11">
        <f t="shared" si="5"/>
        <v>186</v>
      </c>
      <c r="AD32" s="11">
        <f t="shared" si="7"/>
        <v>643</v>
      </c>
      <c r="AE32" s="11">
        <f t="shared" si="7"/>
        <v>1170</v>
      </c>
      <c r="AF32" s="11">
        <f t="shared" si="7"/>
        <v>705</v>
      </c>
      <c r="AG32" s="11">
        <f t="shared" si="7"/>
        <v>440</v>
      </c>
      <c r="AH32" s="11">
        <f t="shared" si="7"/>
        <v>441</v>
      </c>
      <c r="AI32" s="11">
        <f t="shared" si="7"/>
        <v>436</v>
      </c>
      <c r="AJ32" s="12">
        <f t="shared" si="6"/>
        <v>3835</v>
      </c>
    </row>
    <row r="33" spans="1:36" ht="18.75" customHeight="1">
      <c r="A33" s="26" t="s">
        <v>46</v>
      </c>
      <c r="B33" s="61">
        <v>419</v>
      </c>
      <c r="C33" s="61">
        <v>1042</v>
      </c>
      <c r="D33" s="61">
        <v>794</v>
      </c>
      <c r="E33" s="61">
        <v>555</v>
      </c>
      <c r="F33" s="61">
        <v>415</v>
      </c>
      <c r="G33" s="61">
        <v>531</v>
      </c>
      <c r="H33" s="59">
        <f t="shared" si="2"/>
        <v>3756</v>
      </c>
      <c r="I33" s="61">
        <v>62</v>
      </c>
      <c r="J33" s="61">
        <v>150</v>
      </c>
      <c r="K33" s="61">
        <v>121</v>
      </c>
      <c r="L33" s="61">
        <v>86</v>
      </c>
      <c r="M33" s="61">
        <v>50</v>
      </c>
      <c r="N33" s="61">
        <v>67</v>
      </c>
      <c r="O33" s="59">
        <f t="shared" si="3"/>
        <v>536</v>
      </c>
      <c r="P33" s="61">
        <v>357</v>
      </c>
      <c r="Q33" s="61">
        <v>892</v>
      </c>
      <c r="R33" s="61">
        <v>673</v>
      </c>
      <c r="S33" s="61">
        <v>469</v>
      </c>
      <c r="T33" s="61">
        <v>365</v>
      </c>
      <c r="U33" s="61">
        <v>464</v>
      </c>
      <c r="V33" s="59">
        <f t="shared" si="4"/>
        <v>3220</v>
      </c>
      <c r="W33" s="61">
        <v>3</v>
      </c>
      <c r="X33" s="61">
        <v>24</v>
      </c>
      <c r="Y33" s="61">
        <v>35</v>
      </c>
      <c r="Z33" s="61">
        <v>15</v>
      </c>
      <c r="AA33" s="61">
        <v>15</v>
      </c>
      <c r="AB33" s="61">
        <v>12</v>
      </c>
      <c r="AC33" s="11">
        <f t="shared" si="5"/>
        <v>104</v>
      </c>
      <c r="AD33" s="11">
        <f t="shared" si="7"/>
        <v>422</v>
      </c>
      <c r="AE33" s="11">
        <f t="shared" si="7"/>
        <v>1066</v>
      </c>
      <c r="AF33" s="11">
        <f t="shared" si="7"/>
        <v>829</v>
      </c>
      <c r="AG33" s="11">
        <f t="shared" si="7"/>
        <v>570</v>
      </c>
      <c r="AH33" s="11">
        <f t="shared" si="7"/>
        <v>430</v>
      </c>
      <c r="AI33" s="11">
        <f t="shared" si="7"/>
        <v>543</v>
      </c>
      <c r="AJ33" s="12">
        <f t="shared" si="6"/>
        <v>3860</v>
      </c>
    </row>
    <row r="34" spans="1:36" ht="18.75" customHeight="1">
      <c r="A34" s="26" t="s">
        <v>47</v>
      </c>
      <c r="B34" s="61">
        <v>464</v>
      </c>
      <c r="C34" s="61">
        <v>1229</v>
      </c>
      <c r="D34" s="61">
        <v>771</v>
      </c>
      <c r="E34" s="61">
        <v>531</v>
      </c>
      <c r="F34" s="61">
        <v>530</v>
      </c>
      <c r="G34" s="61">
        <v>451</v>
      </c>
      <c r="H34" s="59">
        <f t="shared" si="2"/>
        <v>3976</v>
      </c>
      <c r="I34" s="61">
        <v>82</v>
      </c>
      <c r="J34" s="61">
        <v>210</v>
      </c>
      <c r="K34" s="61">
        <v>140</v>
      </c>
      <c r="L34" s="61">
        <v>91</v>
      </c>
      <c r="M34" s="61">
        <v>85</v>
      </c>
      <c r="N34" s="61">
        <v>83</v>
      </c>
      <c r="O34" s="59">
        <f t="shared" si="3"/>
        <v>691</v>
      </c>
      <c r="P34" s="61">
        <v>382</v>
      </c>
      <c r="Q34" s="61">
        <v>1019</v>
      </c>
      <c r="R34" s="61">
        <v>631</v>
      </c>
      <c r="S34" s="61">
        <v>440</v>
      </c>
      <c r="T34" s="61">
        <v>445</v>
      </c>
      <c r="U34" s="61">
        <v>368</v>
      </c>
      <c r="V34" s="59">
        <f t="shared" si="4"/>
        <v>3285</v>
      </c>
      <c r="W34" s="61">
        <v>4</v>
      </c>
      <c r="X34" s="61">
        <v>32</v>
      </c>
      <c r="Y34" s="61">
        <v>39</v>
      </c>
      <c r="Z34" s="61">
        <v>21</v>
      </c>
      <c r="AA34" s="61">
        <v>18</v>
      </c>
      <c r="AB34" s="61">
        <v>18</v>
      </c>
      <c r="AC34" s="11">
        <f t="shared" si="5"/>
        <v>132</v>
      </c>
      <c r="AD34" s="11">
        <f t="shared" si="7"/>
        <v>468</v>
      </c>
      <c r="AE34" s="11">
        <f t="shared" si="7"/>
        <v>1261</v>
      </c>
      <c r="AF34" s="11">
        <f t="shared" si="7"/>
        <v>810</v>
      </c>
      <c r="AG34" s="11">
        <f t="shared" si="7"/>
        <v>552</v>
      </c>
      <c r="AH34" s="11">
        <f t="shared" si="7"/>
        <v>548</v>
      </c>
      <c r="AI34" s="11">
        <f t="shared" si="7"/>
        <v>469</v>
      </c>
      <c r="AJ34" s="12">
        <f t="shared" si="6"/>
        <v>4108</v>
      </c>
    </row>
    <row r="35" spans="1:36" ht="18.75" customHeight="1">
      <c r="A35" s="26" t="s">
        <v>48</v>
      </c>
      <c r="B35" s="61">
        <v>302</v>
      </c>
      <c r="C35" s="61">
        <v>636</v>
      </c>
      <c r="D35" s="61">
        <v>466</v>
      </c>
      <c r="E35" s="61">
        <v>294</v>
      </c>
      <c r="F35" s="61">
        <v>381</v>
      </c>
      <c r="G35" s="61">
        <v>246</v>
      </c>
      <c r="H35" s="59">
        <f t="shared" si="2"/>
        <v>2325</v>
      </c>
      <c r="I35" s="61">
        <v>72</v>
      </c>
      <c r="J35" s="61">
        <v>131</v>
      </c>
      <c r="K35" s="61">
        <v>96</v>
      </c>
      <c r="L35" s="61">
        <v>58</v>
      </c>
      <c r="M35" s="61">
        <v>68</v>
      </c>
      <c r="N35" s="61">
        <v>43</v>
      </c>
      <c r="O35" s="59">
        <f t="shared" si="3"/>
        <v>468</v>
      </c>
      <c r="P35" s="61">
        <v>230</v>
      </c>
      <c r="Q35" s="61">
        <v>505</v>
      </c>
      <c r="R35" s="61">
        <v>370</v>
      </c>
      <c r="S35" s="61">
        <v>236</v>
      </c>
      <c r="T35" s="61">
        <v>313</v>
      </c>
      <c r="U35" s="61">
        <v>203</v>
      </c>
      <c r="V35" s="59">
        <f t="shared" si="4"/>
        <v>1857</v>
      </c>
      <c r="W35" s="61">
        <v>3</v>
      </c>
      <c r="X35" s="61">
        <v>40</v>
      </c>
      <c r="Y35" s="61">
        <v>38</v>
      </c>
      <c r="Z35" s="61">
        <v>21</v>
      </c>
      <c r="AA35" s="61">
        <v>18</v>
      </c>
      <c r="AB35" s="61">
        <v>13</v>
      </c>
      <c r="AC35" s="11">
        <f t="shared" si="5"/>
        <v>133</v>
      </c>
      <c r="AD35" s="11">
        <f t="shared" si="7"/>
        <v>305</v>
      </c>
      <c r="AE35" s="11">
        <f t="shared" si="7"/>
        <v>676</v>
      </c>
      <c r="AF35" s="11">
        <f t="shared" si="7"/>
        <v>504</v>
      </c>
      <c r="AG35" s="11">
        <f t="shared" si="7"/>
        <v>315</v>
      </c>
      <c r="AH35" s="11">
        <f t="shared" si="7"/>
        <v>399</v>
      </c>
      <c r="AI35" s="11">
        <f t="shared" si="7"/>
        <v>259</v>
      </c>
      <c r="AJ35" s="12">
        <f t="shared" si="6"/>
        <v>2458</v>
      </c>
    </row>
    <row r="36" spans="1:36" ht="18.75" customHeight="1">
      <c r="A36" s="26" t="s">
        <v>49</v>
      </c>
      <c r="B36" s="61">
        <v>712</v>
      </c>
      <c r="C36" s="61">
        <v>1427</v>
      </c>
      <c r="D36" s="61">
        <v>959</v>
      </c>
      <c r="E36" s="61">
        <v>671</v>
      </c>
      <c r="F36" s="61">
        <v>605</v>
      </c>
      <c r="G36" s="61">
        <v>513</v>
      </c>
      <c r="H36" s="59">
        <f t="shared" si="2"/>
        <v>4887</v>
      </c>
      <c r="I36" s="61">
        <v>160</v>
      </c>
      <c r="J36" s="61">
        <v>287</v>
      </c>
      <c r="K36" s="61">
        <v>207</v>
      </c>
      <c r="L36" s="61">
        <v>120</v>
      </c>
      <c r="M36" s="61">
        <v>108</v>
      </c>
      <c r="N36" s="61">
        <v>104</v>
      </c>
      <c r="O36" s="59">
        <f t="shared" si="3"/>
        <v>986</v>
      </c>
      <c r="P36" s="61">
        <v>552</v>
      </c>
      <c r="Q36" s="61">
        <v>1140</v>
      </c>
      <c r="R36" s="61">
        <v>752</v>
      </c>
      <c r="S36" s="61">
        <v>551</v>
      </c>
      <c r="T36" s="61">
        <v>497</v>
      </c>
      <c r="U36" s="61">
        <v>409</v>
      </c>
      <c r="V36" s="59">
        <f t="shared" si="4"/>
        <v>3901</v>
      </c>
      <c r="W36" s="61">
        <v>8</v>
      </c>
      <c r="X36" s="61">
        <v>58</v>
      </c>
      <c r="Y36" s="61">
        <v>71</v>
      </c>
      <c r="Z36" s="61">
        <v>31</v>
      </c>
      <c r="AA36" s="61">
        <v>23</v>
      </c>
      <c r="AB36" s="61">
        <v>33</v>
      </c>
      <c r="AC36" s="11">
        <f t="shared" si="5"/>
        <v>224</v>
      </c>
      <c r="AD36" s="11">
        <f t="shared" si="7"/>
        <v>720</v>
      </c>
      <c r="AE36" s="11">
        <f t="shared" si="7"/>
        <v>1485</v>
      </c>
      <c r="AF36" s="11">
        <f t="shared" si="7"/>
        <v>1030</v>
      </c>
      <c r="AG36" s="11">
        <f t="shared" si="7"/>
        <v>702</v>
      </c>
      <c r="AH36" s="11">
        <f t="shared" si="7"/>
        <v>628</v>
      </c>
      <c r="AI36" s="11">
        <f t="shared" si="7"/>
        <v>546</v>
      </c>
      <c r="AJ36" s="12">
        <f t="shared" si="6"/>
        <v>5111</v>
      </c>
    </row>
    <row r="37" spans="1:36" ht="18.75" customHeight="1">
      <c r="A37" s="26" t="s">
        <v>50</v>
      </c>
      <c r="B37" s="61">
        <v>195</v>
      </c>
      <c r="C37" s="61">
        <v>609</v>
      </c>
      <c r="D37" s="61">
        <v>469</v>
      </c>
      <c r="E37" s="61">
        <v>343</v>
      </c>
      <c r="F37" s="61">
        <v>320</v>
      </c>
      <c r="G37" s="61">
        <v>227</v>
      </c>
      <c r="H37" s="59">
        <f t="shared" si="2"/>
        <v>2163</v>
      </c>
      <c r="I37" s="61">
        <v>41</v>
      </c>
      <c r="J37" s="61">
        <v>120</v>
      </c>
      <c r="K37" s="61">
        <v>88</v>
      </c>
      <c r="L37" s="61">
        <v>73</v>
      </c>
      <c r="M37" s="61">
        <v>59</v>
      </c>
      <c r="N37" s="61">
        <v>41</v>
      </c>
      <c r="O37" s="59">
        <f t="shared" si="3"/>
        <v>422</v>
      </c>
      <c r="P37" s="61">
        <v>154</v>
      </c>
      <c r="Q37" s="61">
        <v>489</v>
      </c>
      <c r="R37" s="61">
        <v>381</v>
      </c>
      <c r="S37" s="61">
        <v>270</v>
      </c>
      <c r="T37" s="61">
        <v>261</v>
      </c>
      <c r="U37" s="61">
        <v>186</v>
      </c>
      <c r="V37" s="59">
        <f t="shared" si="4"/>
        <v>1741</v>
      </c>
      <c r="W37" s="61">
        <v>4</v>
      </c>
      <c r="X37" s="61">
        <v>26</v>
      </c>
      <c r="Y37" s="61">
        <v>32</v>
      </c>
      <c r="Z37" s="61">
        <v>19</v>
      </c>
      <c r="AA37" s="61">
        <v>19</v>
      </c>
      <c r="AB37" s="61">
        <v>20</v>
      </c>
      <c r="AC37" s="11">
        <f t="shared" si="5"/>
        <v>120</v>
      </c>
      <c r="AD37" s="11">
        <f t="shared" si="7"/>
        <v>199</v>
      </c>
      <c r="AE37" s="11">
        <f t="shared" si="7"/>
        <v>635</v>
      </c>
      <c r="AF37" s="11">
        <f t="shared" si="7"/>
        <v>501</v>
      </c>
      <c r="AG37" s="11">
        <f t="shared" si="7"/>
        <v>362</v>
      </c>
      <c r="AH37" s="11">
        <f t="shared" si="7"/>
        <v>339</v>
      </c>
      <c r="AI37" s="11">
        <f t="shared" si="7"/>
        <v>247</v>
      </c>
      <c r="AJ37" s="12">
        <f t="shared" si="6"/>
        <v>2283</v>
      </c>
    </row>
    <row r="38" spans="1:36" ht="18.75" customHeight="1">
      <c r="A38" s="26" t="s">
        <v>51</v>
      </c>
      <c r="B38" s="61">
        <v>807</v>
      </c>
      <c r="C38" s="61">
        <v>1547</v>
      </c>
      <c r="D38" s="61">
        <v>816</v>
      </c>
      <c r="E38" s="61">
        <v>557</v>
      </c>
      <c r="F38" s="61">
        <v>469</v>
      </c>
      <c r="G38" s="61">
        <v>595</v>
      </c>
      <c r="H38" s="59">
        <f t="shared" si="2"/>
        <v>4791</v>
      </c>
      <c r="I38" s="61">
        <v>164</v>
      </c>
      <c r="J38" s="61">
        <v>341</v>
      </c>
      <c r="K38" s="61">
        <v>169</v>
      </c>
      <c r="L38" s="61">
        <v>112</v>
      </c>
      <c r="M38" s="61">
        <v>80</v>
      </c>
      <c r="N38" s="61">
        <v>101</v>
      </c>
      <c r="O38" s="59">
        <f t="shared" si="3"/>
        <v>967</v>
      </c>
      <c r="P38" s="61">
        <v>643</v>
      </c>
      <c r="Q38" s="61">
        <v>1206</v>
      </c>
      <c r="R38" s="61">
        <v>647</v>
      </c>
      <c r="S38" s="61">
        <v>445</v>
      </c>
      <c r="T38" s="61">
        <v>389</v>
      </c>
      <c r="U38" s="61">
        <v>494</v>
      </c>
      <c r="V38" s="59">
        <f t="shared" si="4"/>
        <v>3824</v>
      </c>
      <c r="W38" s="61">
        <v>9</v>
      </c>
      <c r="X38" s="61">
        <v>57</v>
      </c>
      <c r="Y38" s="61">
        <v>55</v>
      </c>
      <c r="Z38" s="61">
        <v>28</v>
      </c>
      <c r="AA38" s="61">
        <v>18</v>
      </c>
      <c r="AB38" s="61">
        <v>34</v>
      </c>
      <c r="AC38" s="11">
        <f t="shared" si="5"/>
        <v>201</v>
      </c>
      <c r="AD38" s="11">
        <f t="shared" si="7"/>
        <v>816</v>
      </c>
      <c r="AE38" s="11">
        <f t="shared" si="7"/>
        <v>1604</v>
      </c>
      <c r="AF38" s="11">
        <f t="shared" si="7"/>
        <v>871</v>
      </c>
      <c r="AG38" s="11">
        <f t="shared" si="7"/>
        <v>585</v>
      </c>
      <c r="AH38" s="11">
        <f t="shared" si="7"/>
        <v>487</v>
      </c>
      <c r="AI38" s="11">
        <f t="shared" si="7"/>
        <v>629</v>
      </c>
      <c r="AJ38" s="12">
        <f t="shared" si="6"/>
        <v>4992</v>
      </c>
    </row>
    <row r="39" spans="1:36" ht="18.75" customHeight="1">
      <c r="A39" s="26" t="s">
        <v>52</v>
      </c>
      <c r="B39" s="61">
        <v>935</v>
      </c>
      <c r="C39" s="61">
        <v>2473</v>
      </c>
      <c r="D39" s="61">
        <v>1807</v>
      </c>
      <c r="E39" s="61">
        <v>1201</v>
      </c>
      <c r="F39" s="61">
        <v>1071</v>
      </c>
      <c r="G39" s="61">
        <v>1341</v>
      </c>
      <c r="H39" s="59">
        <f t="shared" si="2"/>
        <v>8828</v>
      </c>
      <c r="I39" s="61">
        <v>240</v>
      </c>
      <c r="J39" s="61">
        <v>546</v>
      </c>
      <c r="K39" s="61">
        <v>425</v>
      </c>
      <c r="L39" s="61">
        <v>227</v>
      </c>
      <c r="M39" s="61">
        <v>208</v>
      </c>
      <c r="N39" s="61">
        <v>267</v>
      </c>
      <c r="O39" s="59">
        <f t="shared" si="3"/>
        <v>1913</v>
      </c>
      <c r="P39" s="61">
        <v>695</v>
      </c>
      <c r="Q39" s="61">
        <v>1927</v>
      </c>
      <c r="R39" s="61">
        <v>1382</v>
      </c>
      <c r="S39" s="61">
        <v>974</v>
      </c>
      <c r="T39" s="61">
        <v>863</v>
      </c>
      <c r="U39" s="61">
        <v>1074</v>
      </c>
      <c r="V39" s="59">
        <f t="shared" si="4"/>
        <v>6915</v>
      </c>
      <c r="W39" s="61">
        <v>6</v>
      </c>
      <c r="X39" s="61">
        <v>66</v>
      </c>
      <c r="Y39" s="61">
        <v>110</v>
      </c>
      <c r="Z39" s="61">
        <v>69</v>
      </c>
      <c r="AA39" s="61">
        <v>52</v>
      </c>
      <c r="AB39" s="61">
        <v>74</v>
      </c>
      <c r="AC39" s="11">
        <f t="shared" si="5"/>
        <v>377</v>
      </c>
      <c r="AD39" s="11">
        <f t="shared" si="7"/>
        <v>941</v>
      </c>
      <c r="AE39" s="11">
        <f t="shared" si="7"/>
        <v>2539</v>
      </c>
      <c r="AF39" s="11">
        <f t="shared" si="7"/>
        <v>1917</v>
      </c>
      <c r="AG39" s="11">
        <f t="shared" si="7"/>
        <v>1270</v>
      </c>
      <c r="AH39" s="11">
        <f t="shared" si="7"/>
        <v>1123</v>
      </c>
      <c r="AI39" s="11">
        <f t="shared" si="7"/>
        <v>1415</v>
      </c>
      <c r="AJ39" s="12">
        <f t="shared" si="6"/>
        <v>9205</v>
      </c>
    </row>
    <row r="40" spans="1:36" ht="18.75" customHeight="1">
      <c r="A40" s="26" t="s">
        <v>53</v>
      </c>
      <c r="B40" s="61">
        <v>355</v>
      </c>
      <c r="C40" s="61">
        <v>743</v>
      </c>
      <c r="D40" s="61">
        <v>482</v>
      </c>
      <c r="E40" s="61">
        <v>312</v>
      </c>
      <c r="F40" s="61">
        <v>275</v>
      </c>
      <c r="G40" s="61">
        <v>255</v>
      </c>
      <c r="H40" s="59">
        <f t="shared" si="2"/>
        <v>2422</v>
      </c>
      <c r="I40" s="61">
        <v>74</v>
      </c>
      <c r="J40" s="61">
        <v>125</v>
      </c>
      <c r="K40" s="61">
        <v>85</v>
      </c>
      <c r="L40" s="61">
        <v>51</v>
      </c>
      <c r="M40" s="61">
        <v>40</v>
      </c>
      <c r="N40" s="61">
        <v>37</v>
      </c>
      <c r="O40" s="59">
        <f t="shared" si="3"/>
        <v>412</v>
      </c>
      <c r="P40" s="61">
        <v>281</v>
      </c>
      <c r="Q40" s="61">
        <v>618</v>
      </c>
      <c r="R40" s="61">
        <v>397</v>
      </c>
      <c r="S40" s="61">
        <v>261</v>
      </c>
      <c r="T40" s="61">
        <v>235</v>
      </c>
      <c r="U40" s="61">
        <v>218</v>
      </c>
      <c r="V40" s="59">
        <f t="shared" si="4"/>
        <v>2010</v>
      </c>
      <c r="W40" s="61">
        <v>2</v>
      </c>
      <c r="X40" s="61">
        <v>19</v>
      </c>
      <c r="Y40" s="61">
        <v>27</v>
      </c>
      <c r="Z40" s="61">
        <v>6</v>
      </c>
      <c r="AA40" s="61">
        <v>8</v>
      </c>
      <c r="AB40" s="61">
        <v>11</v>
      </c>
      <c r="AC40" s="11">
        <f t="shared" si="5"/>
        <v>73</v>
      </c>
      <c r="AD40" s="11">
        <f t="shared" si="7"/>
        <v>357</v>
      </c>
      <c r="AE40" s="11">
        <f t="shared" si="7"/>
        <v>762</v>
      </c>
      <c r="AF40" s="11">
        <f t="shared" si="7"/>
        <v>509</v>
      </c>
      <c r="AG40" s="11">
        <f t="shared" si="7"/>
        <v>318</v>
      </c>
      <c r="AH40" s="11">
        <f t="shared" si="7"/>
        <v>283</v>
      </c>
      <c r="AI40" s="11">
        <f t="shared" si="7"/>
        <v>266</v>
      </c>
      <c r="AJ40" s="12">
        <f t="shared" si="6"/>
        <v>2495</v>
      </c>
    </row>
    <row r="41" spans="1:36" ht="18.75" customHeight="1">
      <c r="A41" s="26" t="s">
        <v>54</v>
      </c>
      <c r="B41" s="61">
        <v>499</v>
      </c>
      <c r="C41" s="61">
        <v>1202</v>
      </c>
      <c r="D41" s="61">
        <v>661</v>
      </c>
      <c r="E41" s="61">
        <v>386</v>
      </c>
      <c r="F41" s="61">
        <v>425</v>
      </c>
      <c r="G41" s="61">
        <v>409</v>
      </c>
      <c r="H41" s="59">
        <f t="shared" si="2"/>
        <v>3582</v>
      </c>
      <c r="I41" s="61">
        <v>108</v>
      </c>
      <c r="J41" s="61">
        <v>247</v>
      </c>
      <c r="K41" s="61">
        <v>150</v>
      </c>
      <c r="L41" s="61">
        <v>77</v>
      </c>
      <c r="M41" s="61">
        <v>71</v>
      </c>
      <c r="N41" s="61">
        <v>89</v>
      </c>
      <c r="O41" s="59">
        <f t="shared" si="3"/>
        <v>742</v>
      </c>
      <c r="P41" s="61">
        <v>391</v>
      </c>
      <c r="Q41" s="61">
        <v>955</v>
      </c>
      <c r="R41" s="61">
        <v>511</v>
      </c>
      <c r="S41" s="61">
        <v>309</v>
      </c>
      <c r="T41" s="61">
        <v>354</v>
      </c>
      <c r="U41" s="61">
        <v>320</v>
      </c>
      <c r="V41" s="59">
        <f t="shared" si="4"/>
        <v>2840</v>
      </c>
      <c r="W41" s="61">
        <v>10</v>
      </c>
      <c r="X41" s="61">
        <v>42</v>
      </c>
      <c r="Y41" s="61">
        <v>43</v>
      </c>
      <c r="Z41" s="61">
        <v>21</v>
      </c>
      <c r="AA41" s="61">
        <v>11</v>
      </c>
      <c r="AB41" s="61">
        <v>29</v>
      </c>
      <c r="AC41" s="11">
        <f t="shared" si="5"/>
        <v>156</v>
      </c>
      <c r="AD41" s="11">
        <f t="shared" si="7"/>
        <v>509</v>
      </c>
      <c r="AE41" s="11">
        <f t="shared" si="7"/>
        <v>1244</v>
      </c>
      <c r="AF41" s="11">
        <f t="shared" si="7"/>
        <v>704</v>
      </c>
      <c r="AG41" s="11">
        <f t="shared" si="7"/>
        <v>407</v>
      </c>
      <c r="AH41" s="11">
        <f t="shared" si="7"/>
        <v>436</v>
      </c>
      <c r="AI41" s="11">
        <f t="shared" si="7"/>
        <v>438</v>
      </c>
      <c r="AJ41" s="12">
        <f t="shared" si="6"/>
        <v>3738</v>
      </c>
    </row>
    <row r="42" spans="1:36" ht="18.75" customHeight="1">
      <c r="A42" s="26" t="s">
        <v>55</v>
      </c>
      <c r="B42" s="61">
        <v>645</v>
      </c>
      <c r="C42" s="61">
        <v>1006</v>
      </c>
      <c r="D42" s="61">
        <v>690</v>
      </c>
      <c r="E42" s="61">
        <v>432</v>
      </c>
      <c r="F42" s="61">
        <v>418</v>
      </c>
      <c r="G42" s="61">
        <v>387</v>
      </c>
      <c r="H42" s="59">
        <f t="shared" si="2"/>
        <v>3578</v>
      </c>
      <c r="I42" s="61">
        <v>146</v>
      </c>
      <c r="J42" s="61">
        <v>183</v>
      </c>
      <c r="K42" s="61">
        <v>150</v>
      </c>
      <c r="L42" s="61">
        <v>75</v>
      </c>
      <c r="M42" s="61">
        <v>61</v>
      </c>
      <c r="N42" s="61">
        <v>71</v>
      </c>
      <c r="O42" s="59">
        <f t="shared" si="3"/>
        <v>686</v>
      </c>
      <c r="P42" s="61">
        <v>499</v>
      </c>
      <c r="Q42" s="61">
        <v>823</v>
      </c>
      <c r="R42" s="61">
        <v>540</v>
      </c>
      <c r="S42" s="61">
        <v>357</v>
      </c>
      <c r="T42" s="61">
        <v>357</v>
      </c>
      <c r="U42" s="61">
        <v>316</v>
      </c>
      <c r="V42" s="59">
        <f t="shared" si="4"/>
        <v>2892</v>
      </c>
      <c r="W42" s="61">
        <v>8</v>
      </c>
      <c r="X42" s="61">
        <v>42</v>
      </c>
      <c r="Y42" s="61">
        <v>37</v>
      </c>
      <c r="Z42" s="61">
        <v>26</v>
      </c>
      <c r="AA42" s="61">
        <v>18</v>
      </c>
      <c r="AB42" s="61">
        <v>18</v>
      </c>
      <c r="AC42" s="11">
        <f t="shared" si="5"/>
        <v>149</v>
      </c>
      <c r="AD42" s="11">
        <f t="shared" si="7"/>
        <v>653</v>
      </c>
      <c r="AE42" s="11">
        <f t="shared" si="7"/>
        <v>1048</v>
      </c>
      <c r="AF42" s="11">
        <f t="shared" si="7"/>
        <v>727</v>
      </c>
      <c r="AG42" s="11">
        <f t="shared" si="7"/>
        <v>458</v>
      </c>
      <c r="AH42" s="11">
        <f t="shared" si="7"/>
        <v>436</v>
      </c>
      <c r="AI42" s="11">
        <f t="shared" si="7"/>
        <v>405</v>
      </c>
      <c r="AJ42" s="12">
        <f t="shared" si="6"/>
        <v>3727</v>
      </c>
    </row>
    <row r="43" spans="1:36" ht="18.75" customHeight="1">
      <c r="A43" s="26" t="s">
        <v>56</v>
      </c>
      <c r="B43" s="61">
        <v>360</v>
      </c>
      <c r="C43" s="61">
        <v>1123</v>
      </c>
      <c r="D43" s="61">
        <v>667</v>
      </c>
      <c r="E43" s="61">
        <v>362</v>
      </c>
      <c r="F43" s="61">
        <v>413</v>
      </c>
      <c r="G43" s="61">
        <v>408</v>
      </c>
      <c r="H43" s="59">
        <f t="shared" si="2"/>
        <v>3333</v>
      </c>
      <c r="I43" s="61">
        <v>101</v>
      </c>
      <c r="J43" s="61">
        <v>247</v>
      </c>
      <c r="K43" s="61">
        <v>148</v>
      </c>
      <c r="L43" s="61">
        <v>77</v>
      </c>
      <c r="M43" s="61">
        <v>71</v>
      </c>
      <c r="N43" s="61">
        <v>94</v>
      </c>
      <c r="O43" s="59">
        <f t="shared" si="3"/>
        <v>738</v>
      </c>
      <c r="P43" s="61">
        <v>259</v>
      </c>
      <c r="Q43" s="61">
        <v>876</v>
      </c>
      <c r="R43" s="61">
        <v>519</v>
      </c>
      <c r="S43" s="61">
        <v>285</v>
      </c>
      <c r="T43" s="61">
        <v>342</v>
      </c>
      <c r="U43" s="61">
        <v>314</v>
      </c>
      <c r="V43" s="59">
        <f t="shared" si="4"/>
        <v>2595</v>
      </c>
      <c r="W43" s="61">
        <v>7</v>
      </c>
      <c r="X43" s="61">
        <v>44</v>
      </c>
      <c r="Y43" s="61">
        <v>43</v>
      </c>
      <c r="Z43" s="61">
        <v>22</v>
      </c>
      <c r="AA43" s="61">
        <v>15</v>
      </c>
      <c r="AB43" s="61">
        <v>24</v>
      </c>
      <c r="AC43" s="11">
        <f t="shared" si="5"/>
        <v>155</v>
      </c>
      <c r="AD43" s="11">
        <f t="shared" si="7"/>
        <v>367</v>
      </c>
      <c r="AE43" s="11">
        <f t="shared" si="7"/>
        <v>1167</v>
      </c>
      <c r="AF43" s="11">
        <f t="shared" si="7"/>
        <v>710</v>
      </c>
      <c r="AG43" s="11">
        <f t="shared" si="7"/>
        <v>384</v>
      </c>
      <c r="AH43" s="11">
        <f t="shared" si="7"/>
        <v>428</v>
      </c>
      <c r="AI43" s="11">
        <f t="shared" si="7"/>
        <v>432</v>
      </c>
      <c r="AJ43" s="12">
        <f t="shared" si="6"/>
        <v>3488</v>
      </c>
    </row>
    <row r="44" spans="1:36" ht="18.75" customHeight="1">
      <c r="A44" s="26" t="s">
        <v>57</v>
      </c>
      <c r="B44" s="61">
        <v>197</v>
      </c>
      <c r="C44" s="61">
        <v>605</v>
      </c>
      <c r="D44" s="61">
        <v>443</v>
      </c>
      <c r="E44" s="61">
        <v>288</v>
      </c>
      <c r="F44" s="61">
        <v>259</v>
      </c>
      <c r="G44" s="61">
        <v>316</v>
      </c>
      <c r="H44" s="59">
        <f t="shared" si="2"/>
        <v>2108</v>
      </c>
      <c r="I44" s="61">
        <v>43</v>
      </c>
      <c r="J44" s="61">
        <v>102</v>
      </c>
      <c r="K44" s="61">
        <v>113</v>
      </c>
      <c r="L44" s="61">
        <v>47</v>
      </c>
      <c r="M44" s="61">
        <v>47</v>
      </c>
      <c r="N44" s="61">
        <v>61</v>
      </c>
      <c r="O44" s="59">
        <f t="shared" si="3"/>
        <v>413</v>
      </c>
      <c r="P44" s="61">
        <v>154</v>
      </c>
      <c r="Q44" s="61">
        <v>503</v>
      </c>
      <c r="R44" s="61">
        <v>330</v>
      </c>
      <c r="S44" s="61">
        <v>241</v>
      </c>
      <c r="T44" s="61">
        <v>212</v>
      </c>
      <c r="U44" s="61">
        <v>255</v>
      </c>
      <c r="V44" s="59">
        <f t="shared" si="4"/>
        <v>1695</v>
      </c>
      <c r="W44" s="61">
        <v>3</v>
      </c>
      <c r="X44" s="61">
        <v>14</v>
      </c>
      <c r="Y44" s="61">
        <v>22</v>
      </c>
      <c r="Z44" s="61">
        <v>10</v>
      </c>
      <c r="AA44" s="61">
        <v>6</v>
      </c>
      <c r="AB44" s="61">
        <v>21</v>
      </c>
      <c r="AC44" s="11">
        <f t="shared" si="5"/>
        <v>76</v>
      </c>
      <c r="AD44" s="11">
        <f t="shared" si="7"/>
        <v>200</v>
      </c>
      <c r="AE44" s="11">
        <f t="shared" si="7"/>
        <v>619</v>
      </c>
      <c r="AF44" s="11">
        <f t="shared" si="7"/>
        <v>465</v>
      </c>
      <c r="AG44" s="11">
        <f t="shared" si="7"/>
        <v>298</v>
      </c>
      <c r="AH44" s="11">
        <f t="shared" si="7"/>
        <v>265</v>
      </c>
      <c r="AI44" s="11">
        <f t="shared" si="7"/>
        <v>337</v>
      </c>
      <c r="AJ44" s="12">
        <f t="shared" si="6"/>
        <v>2184</v>
      </c>
    </row>
    <row r="45" spans="1:36" ht="18.75" customHeight="1">
      <c r="A45" s="26" t="s">
        <v>58</v>
      </c>
      <c r="B45" s="61">
        <v>264</v>
      </c>
      <c r="C45" s="61">
        <v>349</v>
      </c>
      <c r="D45" s="61">
        <v>228</v>
      </c>
      <c r="E45" s="61">
        <v>202</v>
      </c>
      <c r="F45" s="61">
        <v>176</v>
      </c>
      <c r="G45" s="61">
        <v>231</v>
      </c>
      <c r="H45" s="59">
        <f t="shared" si="2"/>
        <v>1450</v>
      </c>
      <c r="I45" s="61">
        <v>52</v>
      </c>
      <c r="J45" s="61">
        <v>53</v>
      </c>
      <c r="K45" s="61">
        <v>39</v>
      </c>
      <c r="L45" s="61">
        <v>37</v>
      </c>
      <c r="M45" s="61">
        <v>26</v>
      </c>
      <c r="N45" s="61">
        <v>31</v>
      </c>
      <c r="O45" s="59">
        <f t="shared" si="3"/>
        <v>238</v>
      </c>
      <c r="P45" s="61">
        <v>212</v>
      </c>
      <c r="Q45" s="61">
        <v>296</v>
      </c>
      <c r="R45" s="61">
        <v>189</v>
      </c>
      <c r="S45" s="61">
        <v>165</v>
      </c>
      <c r="T45" s="61">
        <v>150</v>
      </c>
      <c r="U45" s="61">
        <v>200</v>
      </c>
      <c r="V45" s="59">
        <f t="shared" si="4"/>
        <v>1212</v>
      </c>
      <c r="W45" s="61">
        <v>6</v>
      </c>
      <c r="X45" s="61">
        <v>16</v>
      </c>
      <c r="Y45" s="61">
        <v>11</v>
      </c>
      <c r="Z45" s="61">
        <v>8</v>
      </c>
      <c r="AA45" s="61">
        <v>8</v>
      </c>
      <c r="AB45" s="61">
        <v>13</v>
      </c>
      <c r="AC45" s="11">
        <f t="shared" si="5"/>
        <v>62</v>
      </c>
      <c r="AD45" s="11">
        <f t="shared" si="7"/>
        <v>270</v>
      </c>
      <c r="AE45" s="11">
        <f t="shared" si="7"/>
        <v>365</v>
      </c>
      <c r="AF45" s="11">
        <f t="shared" si="7"/>
        <v>239</v>
      </c>
      <c r="AG45" s="11">
        <f t="shared" si="7"/>
        <v>210</v>
      </c>
      <c r="AH45" s="11">
        <f t="shared" si="7"/>
        <v>184</v>
      </c>
      <c r="AI45" s="11">
        <f t="shared" si="7"/>
        <v>244</v>
      </c>
      <c r="AJ45" s="12">
        <f t="shared" si="6"/>
        <v>1512</v>
      </c>
    </row>
    <row r="46" spans="1:36" ht="18.75" customHeight="1">
      <c r="A46" s="26" t="s">
        <v>59</v>
      </c>
      <c r="B46" s="61">
        <v>129</v>
      </c>
      <c r="C46" s="61">
        <v>375</v>
      </c>
      <c r="D46" s="61">
        <v>209</v>
      </c>
      <c r="E46" s="61">
        <v>164</v>
      </c>
      <c r="F46" s="61">
        <v>161</v>
      </c>
      <c r="G46" s="61">
        <v>75</v>
      </c>
      <c r="H46" s="59">
        <f t="shared" si="2"/>
        <v>1113</v>
      </c>
      <c r="I46" s="61">
        <v>40</v>
      </c>
      <c r="J46" s="61">
        <v>84</v>
      </c>
      <c r="K46" s="61">
        <v>56</v>
      </c>
      <c r="L46" s="61">
        <v>32</v>
      </c>
      <c r="M46" s="61">
        <v>33</v>
      </c>
      <c r="N46" s="61">
        <v>11</v>
      </c>
      <c r="O46" s="59">
        <f t="shared" si="3"/>
        <v>256</v>
      </c>
      <c r="P46" s="61">
        <v>89</v>
      </c>
      <c r="Q46" s="61">
        <v>291</v>
      </c>
      <c r="R46" s="61">
        <v>153</v>
      </c>
      <c r="S46" s="61">
        <v>132</v>
      </c>
      <c r="T46" s="61">
        <v>128</v>
      </c>
      <c r="U46" s="61">
        <v>64</v>
      </c>
      <c r="V46" s="59">
        <f t="shared" si="4"/>
        <v>857</v>
      </c>
      <c r="W46" s="61">
        <v>0</v>
      </c>
      <c r="X46" s="61">
        <v>11</v>
      </c>
      <c r="Y46" s="61">
        <v>15</v>
      </c>
      <c r="Z46" s="61">
        <v>13</v>
      </c>
      <c r="AA46" s="61">
        <v>9</v>
      </c>
      <c r="AB46" s="61">
        <v>7</v>
      </c>
      <c r="AC46" s="11">
        <f t="shared" si="5"/>
        <v>55</v>
      </c>
      <c r="AD46" s="11">
        <f t="shared" si="7"/>
        <v>129</v>
      </c>
      <c r="AE46" s="11">
        <f t="shared" si="7"/>
        <v>386</v>
      </c>
      <c r="AF46" s="11">
        <f t="shared" si="7"/>
        <v>224</v>
      </c>
      <c r="AG46" s="11">
        <f t="shared" si="7"/>
        <v>177</v>
      </c>
      <c r="AH46" s="11">
        <f t="shared" si="7"/>
        <v>170</v>
      </c>
      <c r="AI46" s="11">
        <f t="shared" si="7"/>
        <v>82</v>
      </c>
      <c r="AJ46" s="12">
        <f t="shared" si="6"/>
        <v>1168</v>
      </c>
    </row>
    <row r="47" spans="1:36" ht="18.75" customHeight="1">
      <c r="A47" s="26" t="s">
        <v>60</v>
      </c>
      <c r="B47" s="61">
        <v>265</v>
      </c>
      <c r="C47" s="61">
        <v>492</v>
      </c>
      <c r="D47" s="61">
        <v>297</v>
      </c>
      <c r="E47" s="61">
        <v>205</v>
      </c>
      <c r="F47" s="61">
        <v>199</v>
      </c>
      <c r="G47" s="61">
        <v>236</v>
      </c>
      <c r="H47" s="59">
        <f t="shared" si="2"/>
        <v>1694</v>
      </c>
      <c r="I47" s="61">
        <v>60</v>
      </c>
      <c r="J47" s="61">
        <v>95</v>
      </c>
      <c r="K47" s="61">
        <v>55</v>
      </c>
      <c r="L47" s="61">
        <v>38</v>
      </c>
      <c r="M47" s="61">
        <v>38</v>
      </c>
      <c r="N47" s="61">
        <v>42</v>
      </c>
      <c r="O47" s="59">
        <f t="shared" si="3"/>
        <v>328</v>
      </c>
      <c r="P47" s="61">
        <v>205</v>
      </c>
      <c r="Q47" s="61">
        <v>397</v>
      </c>
      <c r="R47" s="61">
        <v>242</v>
      </c>
      <c r="S47" s="61">
        <v>167</v>
      </c>
      <c r="T47" s="61">
        <v>161</v>
      </c>
      <c r="U47" s="61">
        <v>194</v>
      </c>
      <c r="V47" s="59">
        <f t="shared" si="4"/>
        <v>1366</v>
      </c>
      <c r="W47" s="61">
        <v>1</v>
      </c>
      <c r="X47" s="61">
        <v>16</v>
      </c>
      <c r="Y47" s="61">
        <v>12</v>
      </c>
      <c r="Z47" s="61">
        <v>5</v>
      </c>
      <c r="AA47" s="61">
        <v>11</v>
      </c>
      <c r="AB47" s="61">
        <v>14</v>
      </c>
      <c r="AC47" s="11">
        <f t="shared" si="5"/>
        <v>59</v>
      </c>
      <c r="AD47" s="11">
        <f t="shared" si="7"/>
        <v>266</v>
      </c>
      <c r="AE47" s="11">
        <f t="shared" si="7"/>
        <v>508</v>
      </c>
      <c r="AF47" s="11">
        <f t="shared" si="7"/>
        <v>309</v>
      </c>
      <c r="AG47" s="11">
        <f t="shared" si="7"/>
        <v>210</v>
      </c>
      <c r="AH47" s="11">
        <f t="shared" si="7"/>
        <v>210</v>
      </c>
      <c r="AI47" s="11">
        <f t="shared" si="7"/>
        <v>250</v>
      </c>
      <c r="AJ47" s="12">
        <f t="shared" si="6"/>
        <v>1753</v>
      </c>
    </row>
    <row r="48" spans="1:36" ht="18.75" customHeight="1">
      <c r="A48" s="26" t="s">
        <v>61</v>
      </c>
      <c r="B48" s="61">
        <v>146</v>
      </c>
      <c r="C48" s="61">
        <v>440</v>
      </c>
      <c r="D48" s="61">
        <v>281</v>
      </c>
      <c r="E48" s="61">
        <v>209</v>
      </c>
      <c r="F48" s="61">
        <v>179</v>
      </c>
      <c r="G48" s="61">
        <v>167</v>
      </c>
      <c r="H48" s="59">
        <f t="shared" si="2"/>
        <v>1422</v>
      </c>
      <c r="I48" s="61">
        <v>47</v>
      </c>
      <c r="J48" s="61">
        <v>112</v>
      </c>
      <c r="K48" s="61">
        <v>70</v>
      </c>
      <c r="L48" s="61">
        <v>43</v>
      </c>
      <c r="M48" s="61">
        <v>35</v>
      </c>
      <c r="N48" s="61">
        <v>31</v>
      </c>
      <c r="O48" s="59">
        <f t="shared" si="3"/>
        <v>338</v>
      </c>
      <c r="P48" s="61">
        <v>99</v>
      </c>
      <c r="Q48" s="61">
        <v>328</v>
      </c>
      <c r="R48" s="61">
        <v>211</v>
      </c>
      <c r="S48" s="61">
        <v>166</v>
      </c>
      <c r="T48" s="61">
        <v>144</v>
      </c>
      <c r="U48" s="61">
        <v>136</v>
      </c>
      <c r="V48" s="59">
        <f t="shared" si="4"/>
        <v>1084</v>
      </c>
      <c r="W48" s="61">
        <v>3</v>
      </c>
      <c r="X48" s="61">
        <v>25</v>
      </c>
      <c r="Y48" s="61">
        <v>18</v>
      </c>
      <c r="Z48" s="61">
        <v>16</v>
      </c>
      <c r="AA48" s="61">
        <v>13</v>
      </c>
      <c r="AB48" s="61">
        <v>12</v>
      </c>
      <c r="AC48" s="11">
        <f t="shared" si="5"/>
        <v>87</v>
      </c>
      <c r="AD48" s="11">
        <f t="shared" si="7"/>
        <v>149</v>
      </c>
      <c r="AE48" s="11">
        <f t="shared" si="7"/>
        <v>465</v>
      </c>
      <c r="AF48" s="11">
        <f t="shared" si="7"/>
        <v>299</v>
      </c>
      <c r="AG48" s="11">
        <f t="shared" si="7"/>
        <v>225</v>
      </c>
      <c r="AH48" s="11">
        <f t="shared" si="7"/>
        <v>192</v>
      </c>
      <c r="AI48" s="11">
        <f t="shared" si="7"/>
        <v>179</v>
      </c>
      <c r="AJ48" s="12">
        <f t="shared" si="6"/>
        <v>1509</v>
      </c>
    </row>
    <row r="49" spans="1:36" ht="18.75" customHeight="1">
      <c r="A49" s="26" t="s">
        <v>62</v>
      </c>
      <c r="B49" s="61">
        <v>234</v>
      </c>
      <c r="C49" s="61">
        <v>554</v>
      </c>
      <c r="D49" s="61">
        <v>385</v>
      </c>
      <c r="E49" s="61">
        <v>212</v>
      </c>
      <c r="F49" s="61">
        <v>218</v>
      </c>
      <c r="G49" s="61">
        <v>170</v>
      </c>
      <c r="H49" s="59">
        <f t="shared" si="2"/>
        <v>1773</v>
      </c>
      <c r="I49" s="61">
        <v>69</v>
      </c>
      <c r="J49" s="61">
        <v>113</v>
      </c>
      <c r="K49" s="61">
        <v>109</v>
      </c>
      <c r="L49" s="61">
        <v>39</v>
      </c>
      <c r="M49" s="61">
        <v>40</v>
      </c>
      <c r="N49" s="61">
        <v>33</v>
      </c>
      <c r="O49" s="59">
        <f t="shared" si="3"/>
        <v>403</v>
      </c>
      <c r="P49" s="61">
        <v>165</v>
      </c>
      <c r="Q49" s="61">
        <v>441</v>
      </c>
      <c r="R49" s="61">
        <v>276</v>
      </c>
      <c r="S49" s="61">
        <v>173</v>
      </c>
      <c r="T49" s="61">
        <v>178</v>
      </c>
      <c r="U49" s="61">
        <v>137</v>
      </c>
      <c r="V49" s="59">
        <f t="shared" si="4"/>
        <v>1370</v>
      </c>
      <c r="W49" s="61">
        <v>2</v>
      </c>
      <c r="X49" s="61">
        <v>18</v>
      </c>
      <c r="Y49" s="61">
        <v>21</v>
      </c>
      <c r="Z49" s="61">
        <v>16</v>
      </c>
      <c r="AA49" s="61">
        <v>6</v>
      </c>
      <c r="AB49" s="61">
        <v>10</v>
      </c>
      <c r="AC49" s="11">
        <f t="shared" si="5"/>
        <v>73</v>
      </c>
      <c r="AD49" s="11">
        <f t="shared" si="7"/>
        <v>236</v>
      </c>
      <c r="AE49" s="11">
        <f t="shared" si="7"/>
        <v>572</v>
      </c>
      <c r="AF49" s="11">
        <f t="shared" si="7"/>
        <v>406</v>
      </c>
      <c r="AG49" s="11">
        <f t="shared" si="7"/>
        <v>228</v>
      </c>
      <c r="AH49" s="11">
        <f t="shared" si="7"/>
        <v>224</v>
      </c>
      <c r="AI49" s="11">
        <f t="shared" si="7"/>
        <v>180</v>
      </c>
      <c r="AJ49" s="12">
        <f t="shared" si="6"/>
        <v>1846</v>
      </c>
    </row>
    <row r="50" spans="1:36" ht="18.75" customHeight="1">
      <c r="A50" s="26" t="s">
        <v>63</v>
      </c>
      <c r="B50" s="61">
        <v>291</v>
      </c>
      <c r="C50" s="61">
        <v>698</v>
      </c>
      <c r="D50" s="61">
        <v>367</v>
      </c>
      <c r="E50" s="61">
        <v>229</v>
      </c>
      <c r="F50" s="61">
        <v>286</v>
      </c>
      <c r="G50" s="61">
        <v>233</v>
      </c>
      <c r="H50" s="59">
        <f t="shared" si="2"/>
        <v>2104</v>
      </c>
      <c r="I50" s="61">
        <v>59</v>
      </c>
      <c r="J50" s="61">
        <v>181</v>
      </c>
      <c r="K50" s="61">
        <v>85</v>
      </c>
      <c r="L50" s="61">
        <v>49</v>
      </c>
      <c r="M50" s="61">
        <v>38</v>
      </c>
      <c r="N50" s="61">
        <v>53</v>
      </c>
      <c r="O50" s="59">
        <f t="shared" si="3"/>
        <v>465</v>
      </c>
      <c r="P50" s="61">
        <v>232</v>
      </c>
      <c r="Q50" s="61">
        <v>517</v>
      </c>
      <c r="R50" s="61">
        <v>282</v>
      </c>
      <c r="S50" s="61">
        <v>180</v>
      </c>
      <c r="T50" s="61">
        <v>248</v>
      </c>
      <c r="U50" s="61">
        <v>180</v>
      </c>
      <c r="V50" s="59">
        <f t="shared" si="4"/>
        <v>1639</v>
      </c>
      <c r="W50" s="61">
        <v>5</v>
      </c>
      <c r="X50" s="61">
        <v>33</v>
      </c>
      <c r="Y50" s="61">
        <v>27</v>
      </c>
      <c r="Z50" s="61">
        <v>9</v>
      </c>
      <c r="AA50" s="61">
        <v>9</v>
      </c>
      <c r="AB50" s="61">
        <v>16</v>
      </c>
      <c r="AC50" s="11">
        <f t="shared" si="5"/>
        <v>99</v>
      </c>
      <c r="AD50" s="11">
        <f t="shared" si="7"/>
        <v>296</v>
      </c>
      <c r="AE50" s="11">
        <f t="shared" si="7"/>
        <v>731</v>
      </c>
      <c r="AF50" s="11">
        <f t="shared" si="7"/>
        <v>394</v>
      </c>
      <c r="AG50" s="11">
        <f t="shared" si="7"/>
        <v>238</v>
      </c>
      <c r="AH50" s="11">
        <f t="shared" si="7"/>
        <v>295</v>
      </c>
      <c r="AI50" s="11">
        <f t="shared" si="7"/>
        <v>249</v>
      </c>
      <c r="AJ50" s="12">
        <f t="shared" si="6"/>
        <v>2203</v>
      </c>
    </row>
    <row r="51" spans="1:36" ht="18.75" customHeight="1">
      <c r="A51" s="26" t="s">
        <v>64</v>
      </c>
      <c r="B51" s="61">
        <v>147</v>
      </c>
      <c r="C51" s="61">
        <v>373</v>
      </c>
      <c r="D51" s="61">
        <v>264</v>
      </c>
      <c r="E51" s="61">
        <v>173</v>
      </c>
      <c r="F51" s="61">
        <v>164</v>
      </c>
      <c r="G51" s="61">
        <v>148</v>
      </c>
      <c r="H51" s="59">
        <f t="shared" si="2"/>
        <v>1269</v>
      </c>
      <c r="I51" s="61">
        <v>51</v>
      </c>
      <c r="J51" s="61">
        <v>109</v>
      </c>
      <c r="K51" s="61">
        <v>70</v>
      </c>
      <c r="L51" s="61">
        <v>39</v>
      </c>
      <c r="M51" s="61">
        <v>46</v>
      </c>
      <c r="N51" s="61">
        <v>36</v>
      </c>
      <c r="O51" s="59">
        <f t="shared" si="3"/>
        <v>351</v>
      </c>
      <c r="P51" s="61">
        <v>96</v>
      </c>
      <c r="Q51" s="61">
        <v>264</v>
      </c>
      <c r="R51" s="61">
        <v>194</v>
      </c>
      <c r="S51" s="61">
        <v>134</v>
      </c>
      <c r="T51" s="61">
        <v>118</v>
      </c>
      <c r="U51" s="61">
        <v>112</v>
      </c>
      <c r="V51" s="59">
        <f t="shared" si="4"/>
        <v>918</v>
      </c>
      <c r="W51" s="61">
        <v>3</v>
      </c>
      <c r="X51" s="61">
        <v>14</v>
      </c>
      <c r="Y51" s="61">
        <v>27</v>
      </c>
      <c r="Z51" s="61">
        <v>7</v>
      </c>
      <c r="AA51" s="61">
        <v>12</v>
      </c>
      <c r="AB51" s="61">
        <v>15</v>
      </c>
      <c r="AC51" s="11">
        <f t="shared" si="5"/>
        <v>78</v>
      </c>
      <c r="AD51" s="11">
        <f t="shared" si="7"/>
        <v>150</v>
      </c>
      <c r="AE51" s="11">
        <f t="shared" si="7"/>
        <v>387</v>
      </c>
      <c r="AF51" s="11">
        <f t="shared" si="7"/>
        <v>291</v>
      </c>
      <c r="AG51" s="11">
        <f t="shared" si="7"/>
        <v>180</v>
      </c>
      <c r="AH51" s="11">
        <f t="shared" si="7"/>
        <v>176</v>
      </c>
      <c r="AI51" s="11">
        <f t="shared" si="7"/>
        <v>163</v>
      </c>
      <c r="AJ51" s="12">
        <f t="shared" si="6"/>
        <v>1347</v>
      </c>
    </row>
    <row r="52" spans="1:36" ht="18.75" customHeight="1">
      <c r="A52" s="26" t="s">
        <v>65</v>
      </c>
      <c r="B52" s="61">
        <v>171</v>
      </c>
      <c r="C52" s="61">
        <v>680</v>
      </c>
      <c r="D52" s="61">
        <v>377</v>
      </c>
      <c r="E52" s="61">
        <v>298</v>
      </c>
      <c r="F52" s="61">
        <v>253</v>
      </c>
      <c r="G52" s="61">
        <v>288</v>
      </c>
      <c r="H52" s="59">
        <f t="shared" si="2"/>
        <v>2067</v>
      </c>
      <c r="I52" s="61">
        <v>41</v>
      </c>
      <c r="J52" s="61">
        <v>174</v>
      </c>
      <c r="K52" s="61">
        <v>93</v>
      </c>
      <c r="L52" s="61">
        <v>46</v>
      </c>
      <c r="M52" s="61">
        <v>46</v>
      </c>
      <c r="N52" s="61">
        <v>52</v>
      </c>
      <c r="O52" s="59">
        <f t="shared" si="3"/>
        <v>452</v>
      </c>
      <c r="P52" s="61">
        <v>130</v>
      </c>
      <c r="Q52" s="61">
        <v>506</v>
      </c>
      <c r="R52" s="61">
        <v>284</v>
      </c>
      <c r="S52" s="61">
        <v>252</v>
      </c>
      <c r="T52" s="61">
        <v>207</v>
      </c>
      <c r="U52" s="61">
        <v>236</v>
      </c>
      <c r="V52" s="59">
        <f t="shared" si="4"/>
        <v>1615</v>
      </c>
      <c r="W52" s="61">
        <v>7</v>
      </c>
      <c r="X52" s="61">
        <v>49</v>
      </c>
      <c r="Y52" s="61">
        <v>36</v>
      </c>
      <c r="Z52" s="61">
        <v>15</v>
      </c>
      <c r="AA52" s="61">
        <v>16</v>
      </c>
      <c r="AB52" s="61">
        <v>31</v>
      </c>
      <c r="AC52" s="11">
        <f t="shared" si="5"/>
        <v>154</v>
      </c>
      <c r="AD52" s="11">
        <f t="shared" si="7"/>
        <v>178</v>
      </c>
      <c r="AE52" s="11">
        <f t="shared" si="7"/>
        <v>729</v>
      </c>
      <c r="AF52" s="11">
        <f t="shared" si="7"/>
        <v>413</v>
      </c>
      <c r="AG52" s="11">
        <f t="shared" si="7"/>
        <v>313</v>
      </c>
      <c r="AH52" s="11">
        <f t="shared" si="7"/>
        <v>269</v>
      </c>
      <c r="AI52" s="11">
        <f t="shared" si="7"/>
        <v>319</v>
      </c>
      <c r="AJ52" s="12">
        <f t="shared" si="6"/>
        <v>2221</v>
      </c>
    </row>
    <row r="53" spans="1:36" ht="18.75" customHeight="1">
      <c r="A53" s="26" t="s">
        <v>66</v>
      </c>
      <c r="B53" s="61">
        <v>246</v>
      </c>
      <c r="C53" s="61">
        <v>251</v>
      </c>
      <c r="D53" s="61">
        <v>189</v>
      </c>
      <c r="E53" s="61">
        <v>142</v>
      </c>
      <c r="F53" s="61">
        <v>145</v>
      </c>
      <c r="G53" s="61">
        <v>108</v>
      </c>
      <c r="H53" s="59">
        <f t="shared" si="2"/>
        <v>1081</v>
      </c>
      <c r="I53" s="61">
        <v>55</v>
      </c>
      <c r="J53" s="61">
        <v>39</v>
      </c>
      <c r="K53" s="61">
        <v>54</v>
      </c>
      <c r="L53" s="61">
        <v>24</v>
      </c>
      <c r="M53" s="61">
        <v>28</v>
      </c>
      <c r="N53" s="61">
        <v>24</v>
      </c>
      <c r="O53" s="59">
        <f t="shared" si="3"/>
        <v>224</v>
      </c>
      <c r="P53" s="61">
        <v>191</v>
      </c>
      <c r="Q53" s="61">
        <v>212</v>
      </c>
      <c r="R53" s="61">
        <v>135</v>
      </c>
      <c r="S53" s="61">
        <v>118</v>
      </c>
      <c r="T53" s="61">
        <v>117</v>
      </c>
      <c r="U53" s="61">
        <v>84</v>
      </c>
      <c r="V53" s="59">
        <f t="shared" si="4"/>
        <v>857</v>
      </c>
      <c r="W53" s="61">
        <v>7</v>
      </c>
      <c r="X53" s="61">
        <v>18</v>
      </c>
      <c r="Y53" s="61">
        <v>19</v>
      </c>
      <c r="Z53" s="61">
        <v>4</v>
      </c>
      <c r="AA53" s="61">
        <v>9</v>
      </c>
      <c r="AB53" s="61">
        <v>8</v>
      </c>
      <c r="AC53" s="11">
        <f t="shared" si="5"/>
        <v>65</v>
      </c>
      <c r="AD53" s="11">
        <f t="shared" si="7"/>
        <v>253</v>
      </c>
      <c r="AE53" s="11">
        <f t="shared" si="7"/>
        <v>269</v>
      </c>
      <c r="AF53" s="11">
        <f t="shared" si="7"/>
        <v>208</v>
      </c>
      <c r="AG53" s="11">
        <f t="shared" si="7"/>
        <v>146</v>
      </c>
      <c r="AH53" s="11">
        <f t="shared" si="7"/>
        <v>154</v>
      </c>
      <c r="AI53" s="11">
        <f t="shared" si="7"/>
        <v>116</v>
      </c>
      <c r="AJ53" s="12">
        <f t="shared" si="6"/>
        <v>1146</v>
      </c>
    </row>
    <row r="54" spans="1:36" ht="18.75" customHeight="1">
      <c r="A54" s="26" t="s">
        <v>67</v>
      </c>
      <c r="B54" s="61">
        <v>126</v>
      </c>
      <c r="C54" s="61">
        <v>266</v>
      </c>
      <c r="D54" s="61">
        <v>132</v>
      </c>
      <c r="E54" s="61">
        <v>90</v>
      </c>
      <c r="F54" s="61">
        <v>96</v>
      </c>
      <c r="G54" s="61">
        <v>83</v>
      </c>
      <c r="H54" s="59">
        <f t="shared" si="2"/>
        <v>793</v>
      </c>
      <c r="I54" s="61">
        <v>30</v>
      </c>
      <c r="J54" s="61">
        <v>62</v>
      </c>
      <c r="K54" s="61">
        <v>30</v>
      </c>
      <c r="L54" s="61">
        <v>22</v>
      </c>
      <c r="M54" s="61">
        <v>15</v>
      </c>
      <c r="N54" s="61">
        <v>22</v>
      </c>
      <c r="O54" s="59">
        <f t="shared" si="3"/>
        <v>181</v>
      </c>
      <c r="P54" s="61">
        <v>96</v>
      </c>
      <c r="Q54" s="61">
        <v>204</v>
      </c>
      <c r="R54" s="61">
        <v>102</v>
      </c>
      <c r="S54" s="61">
        <v>68</v>
      </c>
      <c r="T54" s="61">
        <v>81</v>
      </c>
      <c r="U54" s="61">
        <v>61</v>
      </c>
      <c r="V54" s="59">
        <f t="shared" si="4"/>
        <v>612</v>
      </c>
      <c r="W54" s="61">
        <v>5</v>
      </c>
      <c r="X54" s="61">
        <v>15</v>
      </c>
      <c r="Y54" s="61">
        <v>10</v>
      </c>
      <c r="Z54" s="61">
        <v>4</v>
      </c>
      <c r="AA54" s="61">
        <v>6</v>
      </c>
      <c r="AB54" s="61">
        <v>11</v>
      </c>
      <c r="AC54" s="11">
        <f t="shared" si="5"/>
        <v>51</v>
      </c>
      <c r="AD54" s="11">
        <f t="shared" si="7"/>
        <v>131</v>
      </c>
      <c r="AE54" s="11">
        <f t="shared" si="7"/>
        <v>281</v>
      </c>
      <c r="AF54" s="11">
        <f t="shared" si="7"/>
        <v>142</v>
      </c>
      <c r="AG54" s="11">
        <f t="shared" si="7"/>
        <v>94</v>
      </c>
      <c r="AH54" s="11">
        <f t="shared" si="7"/>
        <v>102</v>
      </c>
      <c r="AI54" s="11">
        <f t="shared" si="7"/>
        <v>94</v>
      </c>
      <c r="AJ54" s="12">
        <f t="shared" si="6"/>
        <v>844</v>
      </c>
    </row>
    <row r="55" spans="1:36" ht="18.75" customHeight="1">
      <c r="A55" s="26" t="s">
        <v>68</v>
      </c>
      <c r="B55" s="61">
        <v>207</v>
      </c>
      <c r="C55" s="61">
        <v>428</v>
      </c>
      <c r="D55" s="61">
        <v>291</v>
      </c>
      <c r="E55" s="61">
        <v>226</v>
      </c>
      <c r="F55" s="61">
        <v>224</v>
      </c>
      <c r="G55" s="61">
        <v>189</v>
      </c>
      <c r="H55" s="59">
        <f t="shared" si="2"/>
        <v>1565</v>
      </c>
      <c r="I55" s="61">
        <v>36</v>
      </c>
      <c r="J55" s="61">
        <v>91</v>
      </c>
      <c r="K55" s="61">
        <v>55</v>
      </c>
      <c r="L55" s="61">
        <v>39</v>
      </c>
      <c r="M55" s="61">
        <v>31</v>
      </c>
      <c r="N55" s="61">
        <v>34</v>
      </c>
      <c r="O55" s="59">
        <f t="shared" si="3"/>
        <v>286</v>
      </c>
      <c r="P55" s="61">
        <v>171</v>
      </c>
      <c r="Q55" s="61">
        <v>337</v>
      </c>
      <c r="R55" s="61">
        <v>236</v>
      </c>
      <c r="S55" s="61">
        <v>187</v>
      </c>
      <c r="T55" s="61">
        <v>193</v>
      </c>
      <c r="U55" s="61">
        <v>155</v>
      </c>
      <c r="V55" s="59">
        <f t="shared" si="4"/>
        <v>1279</v>
      </c>
      <c r="W55" s="61">
        <v>1</v>
      </c>
      <c r="X55" s="61">
        <v>22</v>
      </c>
      <c r="Y55" s="61">
        <v>12</v>
      </c>
      <c r="Z55" s="61">
        <v>11</v>
      </c>
      <c r="AA55" s="61">
        <v>8</v>
      </c>
      <c r="AB55" s="61">
        <v>12</v>
      </c>
      <c r="AC55" s="11">
        <f t="shared" si="5"/>
        <v>66</v>
      </c>
      <c r="AD55" s="11">
        <f t="shared" si="7"/>
        <v>208</v>
      </c>
      <c r="AE55" s="11">
        <f t="shared" si="7"/>
        <v>450</v>
      </c>
      <c r="AF55" s="11">
        <f t="shared" si="7"/>
        <v>303</v>
      </c>
      <c r="AG55" s="11">
        <f t="shared" si="7"/>
        <v>237</v>
      </c>
      <c r="AH55" s="11">
        <f t="shared" si="7"/>
        <v>232</v>
      </c>
      <c r="AI55" s="11">
        <f t="shared" si="7"/>
        <v>201</v>
      </c>
      <c r="AJ55" s="12">
        <f t="shared" si="6"/>
        <v>1631</v>
      </c>
    </row>
    <row r="56" spans="1:36" ht="18.75" customHeight="1">
      <c r="A56" s="26" t="s">
        <v>69</v>
      </c>
      <c r="B56" s="61">
        <v>662</v>
      </c>
      <c r="C56" s="61">
        <v>1181</v>
      </c>
      <c r="D56" s="61">
        <v>787</v>
      </c>
      <c r="E56" s="61">
        <v>516</v>
      </c>
      <c r="F56" s="61">
        <v>462</v>
      </c>
      <c r="G56" s="61">
        <v>532</v>
      </c>
      <c r="H56" s="59">
        <f t="shared" si="2"/>
        <v>4140</v>
      </c>
      <c r="I56" s="61">
        <v>129</v>
      </c>
      <c r="J56" s="61">
        <v>232</v>
      </c>
      <c r="K56" s="61">
        <v>156</v>
      </c>
      <c r="L56" s="61">
        <v>83</v>
      </c>
      <c r="M56" s="61">
        <v>66</v>
      </c>
      <c r="N56" s="61">
        <v>97</v>
      </c>
      <c r="O56" s="59">
        <f t="shared" si="3"/>
        <v>763</v>
      </c>
      <c r="P56" s="61">
        <v>533</v>
      </c>
      <c r="Q56" s="61">
        <v>949</v>
      </c>
      <c r="R56" s="61">
        <v>631</v>
      </c>
      <c r="S56" s="61">
        <v>433</v>
      </c>
      <c r="T56" s="61">
        <v>396</v>
      </c>
      <c r="U56" s="61">
        <v>435</v>
      </c>
      <c r="V56" s="59">
        <f t="shared" si="4"/>
        <v>3377</v>
      </c>
      <c r="W56" s="61">
        <v>10</v>
      </c>
      <c r="X56" s="61">
        <v>55</v>
      </c>
      <c r="Y56" s="61">
        <v>43</v>
      </c>
      <c r="Z56" s="61">
        <v>23</v>
      </c>
      <c r="AA56" s="61">
        <v>21</v>
      </c>
      <c r="AB56" s="61">
        <v>26</v>
      </c>
      <c r="AC56" s="11">
        <f t="shared" si="5"/>
        <v>178</v>
      </c>
      <c r="AD56" s="11">
        <f t="shared" si="7"/>
        <v>672</v>
      </c>
      <c r="AE56" s="11">
        <f t="shared" si="7"/>
        <v>1236</v>
      </c>
      <c r="AF56" s="11">
        <f t="shared" si="7"/>
        <v>830</v>
      </c>
      <c r="AG56" s="11">
        <f t="shared" si="7"/>
        <v>539</v>
      </c>
      <c r="AH56" s="11">
        <f t="shared" si="7"/>
        <v>483</v>
      </c>
      <c r="AI56" s="11">
        <f t="shared" si="7"/>
        <v>558</v>
      </c>
      <c r="AJ56" s="12">
        <f t="shared" si="6"/>
        <v>4318</v>
      </c>
    </row>
    <row r="57" spans="1:36" ht="18.75" customHeight="1">
      <c r="A57" s="28" t="s">
        <v>70</v>
      </c>
      <c r="B57" s="60">
        <f>SUM(B31:B56)</f>
        <v>10756</v>
      </c>
      <c r="C57" s="60">
        <f aca="true" t="shared" si="9" ref="C57:AJ57">SUM(C31:C56)</f>
        <v>24067</v>
      </c>
      <c r="D57" s="60">
        <f t="shared" si="9"/>
        <v>15724</v>
      </c>
      <c r="E57" s="60">
        <f t="shared" si="9"/>
        <v>10548</v>
      </c>
      <c r="F57" s="60">
        <f t="shared" si="9"/>
        <v>9930</v>
      </c>
      <c r="G57" s="60">
        <f t="shared" si="9"/>
        <v>9992</v>
      </c>
      <c r="H57" s="60">
        <f t="shared" si="9"/>
        <v>81017</v>
      </c>
      <c r="I57" s="60">
        <f t="shared" si="9"/>
        <v>2390</v>
      </c>
      <c r="J57" s="60">
        <f t="shared" si="9"/>
        <v>4939</v>
      </c>
      <c r="K57" s="60">
        <f t="shared" si="9"/>
        <v>3420</v>
      </c>
      <c r="L57" s="60">
        <f t="shared" si="9"/>
        <v>1971</v>
      </c>
      <c r="M57" s="60">
        <f t="shared" si="9"/>
        <v>1675</v>
      </c>
      <c r="N57" s="60">
        <f t="shared" si="9"/>
        <v>1897</v>
      </c>
      <c r="O57" s="60">
        <f t="shared" si="9"/>
        <v>16292</v>
      </c>
      <c r="P57" s="60">
        <f t="shared" si="9"/>
        <v>8366</v>
      </c>
      <c r="Q57" s="60">
        <f t="shared" si="9"/>
        <v>19128</v>
      </c>
      <c r="R57" s="60">
        <f t="shared" si="9"/>
        <v>12304</v>
      </c>
      <c r="S57" s="60">
        <f t="shared" si="9"/>
        <v>8577</v>
      </c>
      <c r="T57" s="60">
        <f t="shared" si="9"/>
        <v>8255</v>
      </c>
      <c r="U57" s="60">
        <f t="shared" si="9"/>
        <v>8095</v>
      </c>
      <c r="V57" s="60">
        <f t="shared" si="9"/>
        <v>64725</v>
      </c>
      <c r="W57" s="60">
        <f t="shared" si="9"/>
        <v>140</v>
      </c>
      <c r="X57" s="60">
        <f t="shared" si="9"/>
        <v>874</v>
      </c>
      <c r="Y57" s="60">
        <f t="shared" si="9"/>
        <v>993</v>
      </c>
      <c r="Z57" s="60">
        <f t="shared" si="9"/>
        <v>534</v>
      </c>
      <c r="AA57" s="60">
        <f t="shared" si="9"/>
        <v>428</v>
      </c>
      <c r="AB57" s="60">
        <f t="shared" si="9"/>
        <v>613</v>
      </c>
      <c r="AC57" s="13">
        <f t="shared" si="9"/>
        <v>3582</v>
      </c>
      <c r="AD57" s="13">
        <f t="shared" si="9"/>
        <v>10896</v>
      </c>
      <c r="AE57" s="13">
        <f t="shared" si="9"/>
        <v>24941</v>
      </c>
      <c r="AF57" s="13">
        <f t="shared" si="9"/>
        <v>16717</v>
      </c>
      <c r="AG57" s="13">
        <f t="shared" si="9"/>
        <v>11082</v>
      </c>
      <c r="AH57" s="13">
        <f t="shared" si="9"/>
        <v>10358</v>
      </c>
      <c r="AI57" s="13">
        <f t="shared" si="9"/>
        <v>10605</v>
      </c>
      <c r="AJ57" s="14">
        <f t="shared" si="9"/>
        <v>84599</v>
      </c>
    </row>
    <row r="58" spans="1:36" ht="18.75" customHeight="1">
      <c r="A58" s="26" t="s">
        <v>71</v>
      </c>
      <c r="B58" s="61">
        <v>56</v>
      </c>
      <c r="C58" s="61">
        <v>127</v>
      </c>
      <c r="D58" s="61">
        <v>96</v>
      </c>
      <c r="E58" s="61">
        <v>63</v>
      </c>
      <c r="F58" s="61">
        <v>82</v>
      </c>
      <c r="G58" s="61">
        <v>58</v>
      </c>
      <c r="H58" s="59">
        <f t="shared" si="2"/>
        <v>482</v>
      </c>
      <c r="I58" s="61">
        <v>13</v>
      </c>
      <c r="J58" s="61">
        <v>24</v>
      </c>
      <c r="K58" s="61">
        <v>16</v>
      </c>
      <c r="L58" s="61">
        <v>14</v>
      </c>
      <c r="M58" s="61">
        <v>18</v>
      </c>
      <c r="N58" s="61">
        <v>12</v>
      </c>
      <c r="O58" s="59">
        <f t="shared" si="3"/>
        <v>97</v>
      </c>
      <c r="P58" s="61">
        <v>43</v>
      </c>
      <c r="Q58" s="61">
        <v>103</v>
      </c>
      <c r="R58" s="61">
        <v>80</v>
      </c>
      <c r="S58" s="61">
        <v>49</v>
      </c>
      <c r="T58" s="61">
        <v>64</v>
      </c>
      <c r="U58" s="61">
        <v>46</v>
      </c>
      <c r="V58" s="59">
        <f t="shared" si="4"/>
        <v>385</v>
      </c>
      <c r="W58" s="61">
        <v>0</v>
      </c>
      <c r="X58" s="61">
        <v>12</v>
      </c>
      <c r="Y58" s="61">
        <v>15</v>
      </c>
      <c r="Z58" s="61">
        <v>4</v>
      </c>
      <c r="AA58" s="61">
        <v>3</v>
      </c>
      <c r="AB58" s="61">
        <v>5</v>
      </c>
      <c r="AC58" s="11">
        <f t="shared" si="5"/>
        <v>39</v>
      </c>
      <c r="AD58" s="11">
        <f t="shared" si="7"/>
        <v>56</v>
      </c>
      <c r="AE58" s="11">
        <f t="shared" si="7"/>
        <v>139</v>
      </c>
      <c r="AF58" s="11">
        <f t="shared" si="7"/>
        <v>111</v>
      </c>
      <c r="AG58" s="11">
        <f t="shared" si="7"/>
        <v>67</v>
      </c>
      <c r="AH58" s="11">
        <f t="shared" si="7"/>
        <v>85</v>
      </c>
      <c r="AI58" s="11">
        <f t="shared" si="7"/>
        <v>63</v>
      </c>
      <c r="AJ58" s="12">
        <f t="shared" si="6"/>
        <v>521</v>
      </c>
    </row>
    <row r="59" spans="1:36" ht="18.75" customHeight="1">
      <c r="A59" s="26" t="s">
        <v>72</v>
      </c>
      <c r="B59" s="61">
        <v>37</v>
      </c>
      <c r="C59" s="61">
        <v>123</v>
      </c>
      <c r="D59" s="61">
        <v>71</v>
      </c>
      <c r="E59" s="61">
        <v>45</v>
      </c>
      <c r="F59" s="61">
        <v>43</v>
      </c>
      <c r="G59" s="61">
        <v>42</v>
      </c>
      <c r="H59" s="59">
        <f t="shared" si="2"/>
        <v>361</v>
      </c>
      <c r="I59" s="61">
        <v>8</v>
      </c>
      <c r="J59" s="61">
        <v>22</v>
      </c>
      <c r="K59" s="61">
        <v>9</v>
      </c>
      <c r="L59" s="61">
        <v>6</v>
      </c>
      <c r="M59" s="61">
        <v>11</v>
      </c>
      <c r="N59" s="61">
        <v>8</v>
      </c>
      <c r="O59" s="59">
        <f t="shared" si="3"/>
        <v>64</v>
      </c>
      <c r="P59" s="61">
        <v>29</v>
      </c>
      <c r="Q59" s="61">
        <v>101</v>
      </c>
      <c r="R59" s="61">
        <v>62</v>
      </c>
      <c r="S59" s="61">
        <v>39</v>
      </c>
      <c r="T59" s="61">
        <v>32</v>
      </c>
      <c r="U59" s="61">
        <v>34</v>
      </c>
      <c r="V59" s="59">
        <f t="shared" si="4"/>
        <v>297</v>
      </c>
      <c r="W59" s="61">
        <v>0</v>
      </c>
      <c r="X59" s="61">
        <v>7</v>
      </c>
      <c r="Y59" s="61">
        <v>5</v>
      </c>
      <c r="Z59" s="61">
        <v>2</v>
      </c>
      <c r="AA59" s="61">
        <v>1</v>
      </c>
      <c r="AB59" s="61">
        <v>0</v>
      </c>
      <c r="AC59" s="11">
        <f t="shared" si="5"/>
        <v>15</v>
      </c>
      <c r="AD59" s="11">
        <f t="shared" si="7"/>
        <v>37</v>
      </c>
      <c r="AE59" s="11">
        <f t="shared" si="7"/>
        <v>130</v>
      </c>
      <c r="AF59" s="11">
        <f t="shared" si="7"/>
        <v>76</v>
      </c>
      <c r="AG59" s="11">
        <f t="shared" si="7"/>
        <v>47</v>
      </c>
      <c r="AH59" s="11">
        <f t="shared" si="7"/>
        <v>44</v>
      </c>
      <c r="AI59" s="11">
        <f t="shared" si="7"/>
        <v>42</v>
      </c>
      <c r="AJ59" s="12">
        <f t="shared" si="6"/>
        <v>376</v>
      </c>
    </row>
    <row r="60" spans="1:36" ht="18.75" customHeight="1">
      <c r="A60" s="26" t="s">
        <v>73</v>
      </c>
      <c r="B60" s="61">
        <v>13</v>
      </c>
      <c r="C60" s="61">
        <v>18</v>
      </c>
      <c r="D60" s="61">
        <v>22</v>
      </c>
      <c r="E60" s="61">
        <v>14</v>
      </c>
      <c r="F60" s="61">
        <v>19</v>
      </c>
      <c r="G60" s="61">
        <v>28</v>
      </c>
      <c r="H60" s="59">
        <f t="shared" si="2"/>
        <v>114</v>
      </c>
      <c r="I60" s="61">
        <v>1</v>
      </c>
      <c r="J60" s="61">
        <v>1</v>
      </c>
      <c r="K60" s="61">
        <v>3</v>
      </c>
      <c r="L60" s="61">
        <v>3</v>
      </c>
      <c r="M60" s="61">
        <v>5</v>
      </c>
      <c r="N60" s="61">
        <v>3</v>
      </c>
      <c r="O60" s="59">
        <f t="shared" si="3"/>
        <v>16</v>
      </c>
      <c r="P60" s="61">
        <v>12</v>
      </c>
      <c r="Q60" s="61">
        <v>17</v>
      </c>
      <c r="R60" s="61">
        <v>19</v>
      </c>
      <c r="S60" s="61">
        <v>11</v>
      </c>
      <c r="T60" s="61">
        <v>14</v>
      </c>
      <c r="U60" s="61">
        <v>25</v>
      </c>
      <c r="V60" s="59">
        <f t="shared" si="4"/>
        <v>98</v>
      </c>
      <c r="W60" s="61">
        <v>0</v>
      </c>
      <c r="X60" s="61">
        <v>0</v>
      </c>
      <c r="Y60" s="61">
        <v>1</v>
      </c>
      <c r="Z60" s="61">
        <v>0</v>
      </c>
      <c r="AA60" s="61">
        <v>1</v>
      </c>
      <c r="AB60" s="61">
        <v>0</v>
      </c>
      <c r="AC60" s="11">
        <v>0</v>
      </c>
      <c r="AD60" s="11">
        <f t="shared" si="7"/>
        <v>13</v>
      </c>
      <c r="AE60" s="11">
        <f t="shared" si="7"/>
        <v>18</v>
      </c>
      <c r="AF60" s="11">
        <f t="shared" si="7"/>
        <v>23</v>
      </c>
      <c r="AG60" s="11">
        <f t="shared" si="7"/>
        <v>14</v>
      </c>
      <c r="AH60" s="11">
        <f t="shared" si="7"/>
        <v>20</v>
      </c>
      <c r="AI60" s="11">
        <f t="shared" si="7"/>
        <v>28</v>
      </c>
      <c r="AJ60" s="12">
        <f t="shared" si="6"/>
        <v>116</v>
      </c>
    </row>
    <row r="61" spans="1:36" ht="18.75" customHeight="1">
      <c r="A61" s="26" t="s">
        <v>74</v>
      </c>
      <c r="B61" s="61">
        <v>21</v>
      </c>
      <c r="C61" s="61">
        <v>93</v>
      </c>
      <c r="D61" s="61">
        <v>48</v>
      </c>
      <c r="E61" s="61">
        <v>27</v>
      </c>
      <c r="F61" s="61">
        <v>52</v>
      </c>
      <c r="G61" s="61">
        <v>32</v>
      </c>
      <c r="H61" s="59">
        <f t="shared" si="2"/>
        <v>273</v>
      </c>
      <c r="I61" s="61">
        <v>7</v>
      </c>
      <c r="J61" s="61">
        <v>19</v>
      </c>
      <c r="K61" s="61">
        <v>11</v>
      </c>
      <c r="L61" s="61">
        <v>5</v>
      </c>
      <c r="M61" s="61">
        <v>5</v>
      </c>
      <c r="N61" s="61">
        <v>6</v>
      </c>
      <c r="O61" s="59">
        <f t="shared" si="3"/>
        <v>53</v>
      </c>
      <c r="P61" s="61">
        <v>14</v>
      </c>
      <c r="Q61" s="61">
        <v>74</v>
      </c>
      <c r="R61" s="61">
        <v>37</v>
      </c>
      <c r="S61" s="61">
        <v>22</v>
      </c>
      <c r="T61" s="61">
        <v>47</v>
      </c>
      <c r="U61" s="61">
        <v>26</v>
      </c>
      <c r="V61" s="59">
        <f t="shared" si="4"/>
        <v>220</v>
      </c>
      <c r="W61" s="61">
        <v>0</v>
      </c>
      <c r="X61" s="61">
        <v>6</v>
      </c>
      <c r="Y61" s="61">
        <v>4</v>
      </c>
      <c r="Z61" s="61">
        <v>1</v>
      </c>
      <c r="AA61" s="61">
        <v>1</v>
      </c>
      <c r="AB61" s="61">
        <v>1</v>
      </c>
      <c r="AC61" s="11">
        <f t="shared" si="5"/>
        <v>13</v>
      </c>
      <c r="AD61" s="11">
        <f t="shared" si="7"/>
        <v>21</v>
      </c>
      <c r="AE61" s="11">
        <f t="shared" si="7"/>
        <v>99</v>
      </c>
      <c r="AF61" s="11">
        <f t="shared" si="7"/>
        <v>52</v>
      </c>
      <c r="AG61" s="11">
        <f t="shared" si="7"/>
        <v>28</v>
      </c>
      <c r="AH61" s="11">
        <f t="shared" si="7"/>
        <v>53</v>
      </c>
      <c r="AI61" s="11">
        <f t="shared" si="7"/>
        <v>33</v>
      </c>
      <c r="AJ61" s="12">
        <f t="shared" si="6"/>
        <v>286</v>
      </c>
    </row>
    <row r="62" spans="1:36" ht="18.75" customHeight="1">
      <c r="A62" s="28" t="s">
        <v>75</v>
      </c>
      <c r="B62" s="60">
        <f>SUM(B58:B61)</f>
        <v>127</v>
      </c>
      <c r="C62" s="60">
        <f aca="true" t="shared" si="10" ref="C62:AJ62">SUM(C58:C61)</f>
        <v>361</v>
      </c>
      <c r="D62" s="60">
        <f t="shared" si="10"/>
        <v>237</v>
      </c>
      <c r="E62" s="60">
        <f t="shared" si="10"/>
        <v>149</v>
      </c>
      <c r="F62" s="60">
        <f t="shared" si="10"/>
        <v>196</v>
      </c>
      <c r="G62" s="60">
        <f t="shared" si="10"/>
        <v>160</v>
      </c>
      <c r="H62" s="60">
        <f t="shared" si="10"/>
        <v>1230</v>
      </c>
      <c r="I62" s="60">
        <f t="shared" si="10"/>
        <v>29</v>
      </c>
      <c r="J62" s="60">
        <f t="shared" si="10"/>
        <v>66</v>
      </c>
      <c r="K62" s="60">
        <f t="shared" si="10"/>
        <v>39</v>
      </c>
      <c r="L62" s="60">
        <f t="shared" si="10"/>
        <v>28</v>
      </c>
      <c r="M62" s="60">
        <f t="shared" si="10"/>
        <v>39</v>
      </c>
      <c r="N62" s="60">
        <f t="shared" si="10"/>
        <v>29</v>
      </c>
      <c r="O62" s="60">
        <f t="shared" si="10"/>
        <v>230</v>
      </c>
      <c r="P62" s="60">
        <f t="shared" si="10"/>
        <v>98</v>
      </c>
      <c r="Q62" s="60">
        <f t="shared" si="10"/>
        <v>295</v>
      </c>
      <c r="R62" s="60">
        <f t="shared" si="10"/>
        <v>198</v>
      </c>
      <c r="S62" s="60">
        <f t="shared" si="10"/>
        <v>121</v>
      </c>
      <c r="T62" s="60">
        <f t="shared" si="10"/>
        <v>157</v>
      </c>
      <c r="U62" s="60">
        <f t="shared" si="10"/>
        <v>131</v>
      </c>
      <c r="V62" s="60">
        <f t="shared" si="10"/>
        <v>1000</v>
      </c>
      <c r="W62" s="60">
        <f t="shared" si="10"/>
        <v>0</v>
      </c>
      <c r="X62" s="60">
        <f t="shared" si="10"/>
        <v>25</v>
      </c>
      <c r="Y62" s="60">
        <f t="shared" si="10"/>
        <v>25</v>
      </c>
      <c r="Z62" s="60">
        <f t="shared" si="10"/>
        <v>7</v>
      </c>
      <c r="AA62" s="60">
        <f t="shared" si="10"/>
        <v>6</v>
      </c>
      <c r="AB62" s="60">
        <f t="shared" si="10"/>
        <v>6</v>
      </c>
      <c r="AC62" s="13">
        <f t="shared" si="10"/>
        <v>67</v>
      </c>
      <c r="AD62" s="13">
        <f t="shared" si="10"/>
        <v>127</v>
      </c>
      <c r="AE62" s="13">
        <f t="shared" si="10"/>
        <v>386</v>
      </c>
      <c r="AF62" s="13">
        <f t="shared" si="10"/>
        <v>262</v>
      </c>
      <c r="AG62" s="13">
        <f t="shared" si="10"/>
        <v>156</v>
      </c>
      <c r="AH62" s="13">
        <f t="shared" si="10"/>
        <v>202</v>
      </c>
      <c r="AI62" s="13">
        <f t="shared" si="10"/>
        <v>166</v>
      </c>
      <c r="AJ62" s="14">
        <f t="shared" si="10"/>
        <v>1299</v>
      </c>
    </row>
    <row r="63" spans="1:36" ht="18.75" customHeight="1">
      <c r="A63" s="26" t="s">
        <v>76</v>
      </c>
      <c r="B63" s="61">
        <v>40</v>
      </c>
      <c r="C63" s="61">
        <v>125</v>
      </c>
      <c r="D63" s="61">
        <v>65</v>
      </c>
      <c r="E63" s="61">
        <v>67</v>
      </c>
      <c r="F63" s="61">
        <v>51</v>
      </c>
      <c r="G63" s="61">
        <v>39</v>
      </c>
      <c r="H63" s="59">
        <f t="shared" si="2"/>
        <v>387</v>
      </c>
      <c r="I63" s="61">
        <v>7</v>
      </c>
      <c r="J63" s="61">
        <v>11</v>
      </c>
      <c r="K63" s="61">
        <v>9</v>
      </c>
      <c r="L63" s="61">
        <v>8</v>
      </c>
      <c r="M63" s="61">
        <v>6</v>
      </c>
      <c r="N63" s="61">
        <v>6</v>
      </c>
      <c r="O63" s="59">
        <f t="shared" si="3"/>
        <v>47</v>
      </c>
      <c r="P63" s="61">
        <v>33</v>
      </c>
      <c r="Q63" s="61">
        <v>114</v>
      </c>
      <c r="R63" s="61">
        <v>56</v>
      </c>
      <c r="S63" s="61">
        <v>59</v>
      </c>
      <c r="T63" s="61">
        <v>45</v>
      </c>
      <c r="U63" s="61">
        <v>33</v>
      </c>
      <c r="V63" s="59">
        <f>SUM(P63:U63)</f>
        <v>340</v>
      </c>
      <c r="W63" s="61">
        <v>0</v>
      </c>
      <c r="X63" s="61">
        <v>0</v>
      </c>
      <c r="Y63" s="61">
        <v>1</v>
      </c>
      <c r="Z63" s="61">
        <v>2</v>
      </c>
      <c r="AA63" s="61">
        <v>1</v>
      </c>
      <c r="AB63" s="61">
        <v>1</v>
      </c>
      <c r="AC63" s="11">
        <f t="shared" si="5"/>
        <v>5</v>
      </c>
      <c r="AD63" s="11">
        <f t="shared" si="7"/>
        <v>40</v>
      </c>
      <c r="AE63" s="11">
        <f t="shared" si="7"/>
        <v>125</v>
      </c>
      <c r="AF63" s="11">
        <f t="shared" si="7"/>
        <v>66</v>
      </c>
      <c r="AG63" s="11">
        <f t="shared" si="7"/>
        <v>69</v>
      </c>
      <c r="AH63" s="11">
        <f t="shared" si="7"/>
        <v>52</v>
      </c>
      <c r="AI63" s="11">
        <f t="shared" si="7"/>
        <v>40</v>
      </c>
      <c r="AJ63" s="12">
        <f t="shared" si="6"/>
        <v>392</v>
      </c>
    </row>
    <row r="64" spans="1:36" ht="18.75" customHeight="1">
      <c r="A64" s="26" t="s">
        <v>77</v>
      </c>
      <c r="B64" s="61">
        <v>0</v>
      </c>
      <c r="C64" s="61">
        <v>3</v>
      </c>
      <c r="D64" s="61">
        <v>1</v>
      </c>
      <c r="E64" s="61">
        <v>4</v>
      </c>
      <c r="F64" s="61">
        <v>3</v>
      </c>
      <c r="G64" s="61">
        <v>3</v>
      </c>
      <c r="H64" s="59">
        <f t="shared" si="2"/>
        <v>14</v>
      </c>
      <c r="I64" s="61">
        <v>0</v>
      </c>
      <c r="J64" s="61">
        <v>0</v>
      </c>
      <c r="K64" s="61">
        <v>0</v>
      </c>
      <c r="L64" s="61">
        <v>1</v>
      </c>
      <c r="M64" s="61">
        <v>0</v>
      </c>
      <c r="N64" s="61">
        <v>0</v>
      </c>
      <c r="O64" s="59">
        <f t="shared" si="3"/>
        <v>1</v>
      </c>
      <c r="P64" s="61">
        <v>0</v>
      </c>
      <c r="Q64" s="61">
        <v>3</v>
      </c>
      <c r="R64" s="61">
        <v>1</v>
      </c>
      <c r="S64" s="61">
        <v>3</v>
      </c>
      <c r="T64" s="61">
        <v>3</v>
      </c>
      <c r="U64" s="61">
        <v>3</v>
      </c>
      <c r="V64" s="59">
        <f aca="true" t="shared" si="11" ref="V64:V71">SUM(P64:U64)</f>
        <v>13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11">
        <f t="shared" si="5"/>
        <v>0</v>
      </c>
      <c r="AD64" s="11">
        <f t="shared" si="7"/>
        <v>0</v>
      </c>
      <c r="AE64" s="11">
        <f t="shared" si="7"/>
        <v>3</v>
      </c>
      <c r="AF64" s="11">
        <f t="shared" si="7"/>
        <v>1</v>
      </c>
      <c r="AG64" s="11">
        <f t="shared" si="7"/>
        <v>4</v>
      </c>
      <c r="AH64" s="11">
        <f t="shared" si="7"/>
        <v>3</v>
      </c>
      <c r="AI64" s="11">
        <f t="shared" si="7"/>
        <v>3</v>
      </c>
      <c r="AJ64" s="12">
        <f t="shared" si="6"/>
        <v>14</v>
      </c>
    </row>
    <row r="65" spans="1:36" ht="18.75" customHeight="1">
      <c r="A65" s="26" t="s">
        <v>78</v>
      </c>
      <c r="B65" s="61">
        <v>21</v>
      </c>
      <c r="C65" s="61">
        <v>51</v>
      </c>
      <c r="D65" s="61">
        <v>30</v>
      </c>
      <c r="E65" s="61">
        <v>14</v>
      </c>
      <c r="F65" s="61">
        <v>13</v>
      </c>
      <c r="G65" s="61">
        <v>23</v>
      </c>
      <c r="H65" s="59">
        <f t="shared" si="2"/>
        <v>152</v>
      </c>
      <c r="I65" s="61">
        <v>1</v>
      </c>
      <c r="J65" s="61">
        <v>6</v>
      </c>
      <c r="K65" s="61">
        <v>5</v>
      </c>
      <c r="L65" s="61">
        <v>0</v>
      </c>
      <c r="M65" s="61">
        <v>2</v>
      </c>
      <c r="N65" s="61">
        <v>2</v>
      </c>
      <c r="O65" s="59">
        <f t="shared" si="3"/>
        <v>16</v>
      </c>
      <c r="P65" s="61">
        <v>20</v>
      </c>
      <c r="Q65" s="61">
        <v>45</v>
      </c>
      <c r="R65" s="61">
        <v>25</v>
      </c>
      <c r="S65" s="61">
        <v>14</v>
      </c>
      <c r="T65" s="61">
        <v>11</v>
      </c>
      <c r="U65" s="61">
        <v>21</v>
      </c>
      <c r="V65" s="59">
        <f t="shared" si="11"/>
        <v>136</v>
      </c>
      <c r="W65" s="61">
        <v>0</v>
      </c>
      <c r="X65" s="61">
        <v>0</v>
      </c>
      <c r="Y65" s="61">
        <v>1</v>
      </c>
      <c r="Z65" s="61">
        <v>0</v>
      </c>
      <c r="AA65" s="61">
        <v>0</v>
      </c>
      <c r="AB65" s="61">
        <v>2</v>
      </c>
      <c r="AC65" s="11">
        <f t="shared" si="5"/>
        <v>3</v>
      </c>
      <c r="AD65" s="11">
        <f t="shared" si="7"/>
        <v>21</v>
      </c>
      <c r="AE65" s="11">
        <f t="shared" si="7"/>
        <v>51</v>
      </c>
      <c r="AF65" s="11">
        <f t="shared" si="7"/>
        <v>31</v>
      </c>
      <c r="AG65" s="11">
        <f t="shared" si="7"/>
        <v>14</v>
      </c>
      <c r="AH65" s="11">
        <f t="shared" si="7"/>
        <v>13</v>
      </c>
      <c r="AI65" s="11">
        <f t="shared" si="7"/>
        <v>25</v>
      </c>
      <c r="AJ65" s="12">
        <f t="shared" si="6"/>
        <v>155</v>
      </c>
    </row>
    <row r="66" spans="1:36" ht="18.75" customHeight="1">
      <c r="A66" s="26" t="s">
        <v>79</v>
      </c>
      <c r="B66" s="61">
        <v>11</v>
      </c>
      <c r="C66" s="61">
        <v>25</v>
      </c>
      <c r="D66" s="61">
        <v>21</v>
      </c>
      <c r="E66" s="61">
        <v>13</v>
      </c>
      <c r="F66" s="61">
        <v>21</v>
      </c>
      <c r="G66" s="61">
        <v>7</v>
      </c>
      <c r="H66" s="59">
        <f t="shared" si="2"/>
        <v>98</v>
      </c>
      <c r="I66" s="61">
        <v>2</v>
      </c>
      <c r="J66" s="61">
        <v>4</v>
      </c>
      <c r="K66" s="61">
        <v>5</v>
      </c>
      <c r="L66" s="61">
        <v>1</v>
      </c>
      <c r="M66" s="61">
        <v>5</v>
      </c>
      <c r="N66" s="61">
        <v>3</v>
      </c>
      <c r="O66" s="59">
        <f t="shared" si="3"/>
        <v>20</v>
      </c>
      <c r="P66" s="61">
        <v>9</v>
      </c>
      <c r="Q66" s="61">
        <v>21</v>
      </c>
      <c r="R66" s="61">
        <v>16</v>
      </c>
      <c r="S66" s="61">
        <v>12</v>
      </c>
      <c r="T66" s="61">
        <v>16</v>
      </c>
      <c r="U66" s="61">
        <v>4</v>
      </c>
      <c r="V66" s="59">
        <f t="shared" si="11"/>
        <v>78</v>
      </c>
      <c r="W66" s="61">
        <v>0</v>
      </c>
      <c r="X66" s="61">
        <v>0</v>
      </c>
      <c r="Y66" s="61">
        <v>1</v>
      </c>
      <c r="Z66" s="61">
        <v>2</v>
      </c>
      <c r="AA66" s="61">
        <v>0</v>
      </c>
      <c r="AB66" s="61">
        <v>0</v>
      </c>
      <c r="AC66" s="11">
        <f t="shared" si="5"/>
        <v>3</v>
      </c>
      <c r="AD66" s="11">
        <f t="shared" si="7"/>
        <v>11</v>
      </c>
      <c r="AE66" s="11">
        <f t="shared" si="7"/>
        <v>25</v>
      </c>
      <c r="AF66" s="11">
        <f t="shared" si="7"/>
        <v>22</v>
      </c>
      <c r="AG66" s="11">
        <f t="shared" si="7"/>
        <v>15</v>
      </c>
      <c r="AH66" s="11">
        <f t="shared" si="7"/>
        <v>21</v>
      </c>
      <c r="AI66" s="11">
        <f t="shared" si="7"/>
        <v>7</v>
      </c>
      <c r="AJ66" s="12">
        <f t="shared" si="6"/>
        <v>101</v>
      </c>
    </row>
    <row r="67" spans="1:36" ht="18.75" customHeight="1">
      <c r="A67" s="26" t="s">
        <v>80</v>
      </c>
      <c r="B67" s="61">
        <v>26</v>
      </c>
      <c r="C67" s="61">
        <v>54</v>
      </c>
      <c r="D67" s="61">
        <v>74</v>
      </c>
      <c r="E67" s="61">
        <v>38</v>
      </c>
      <c r="F67" s="61">
        <v>27</v>
      </c>
      <c r="G67" s="61">
        <v>22</v>
      </c>
      <c r="H67" s="59">
        <f t="shared" si="2"/>
        <v>241</v>
      </c>
      <c r="I67" s="61">
        <v>5</v>
      </c>
      <c r="J67" s="61">
        <v>11</v>
      </c>
      <c r="K67" s="61">
        <v>16</v>
      </c>
      <c r="L67" s="61">
        <v>7</v>
      </c>
      <c r="M67" s="61">
        <v>3</v>
      </c>
      <c r="N67" s="61">
        <v>4</v>
      </c>
      <c r="O67" s="59">
        <f t="shared" si="3"/>
        <v>46</v>
      </c>
      <c r="P67" s="61">
        <v>21</v>
      </c>
      <c r="Q67" s="61">
        <v>43</v>
      </c>
      <c r="R67" s="61">
        <v>58</v>
      </c>
      <c r="S67" s="61">
        <v>31</v>
      </c>
      <c r="T67" s="61">
        <v>24</v>
      </c>
      <c r="U67" s="61">
        <v>18</v>
      </c>
      <c r="V67" s="59">
        <f t="shared" si="11"/>
        <v>195</v>
      </c>
      <c r="W67" s="61">
        <v>0</v>
      </c>
      <c r="X67" s="61">
        <v>0</v>
      </c>
      <c r="Y67" s="61">
        <v>2</v>
      </c>
      <c r="Z67" s="61">
        <v>2</v>
      </c>
      <c r="AA67" s="61">
        <v>0</v>
      </c>
      <c r="AB67" s="61">
        <v>0</v>
      </c>
      <c r="AC67" s="11">
        <f t="shared" si="5"/>
        <v>4</v>
      </c>
      <c r="AD67" s="11">
        <f t="shared" si="7"/>
        <v>26</v>
      </c>
      <c r="AE67" s="11">
        <f t="shared" si="7"/>
        <v>54</v>
      </c>
      <c r="AF67" s="11">
        <f t="shared" si="7"/>
        <v>76</v>
      </c>
      <c r="AG67" s="11">
        <f t="shared" si="7"/>
        <v>40</v>
      </c>
      <c r="AH67" s="11">
        <f t="shared" si="7"/>
        <v>27</v>
      </c>
      <c r="AI67" s="11">
        <f t="shared" si="7"/>
        <v>22</v>
      </c>
      <c r="AJ67" s="12">
        <f t="shared" si="6"/>
        <v>245</v>
      </c>
    </row>
    <row r="68" spans="1:36" ht="18.75" customHeight="1">
      <c r="A68" s="26" t="s">
        <v>81</v>
      </c>
      <c r="B68" s="61">
        <v>0</v>
      </c>
      <c r="C68" s="61">
        <v>2</v>
      </c>
      <c r="D68" s="61">
        <v>0</v>
      </c>
      <c r="E68" s="61">
        <v>2</v>
      </c>
      <c r="F68" s="61">
        <v>0</v>
      </c>
      <c r="G68" s="61">
        <v>1</v>
      </c>
      <c r="H68" s="59">
        <f t="shared" si="2"/>
        <v>5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59">
        <f t="shared" si="3"/>
        <v>0</v>
      </c>
      <c r="P68" s="61">
        <v>0</v>
      </c>
      <c r="Q68" s="61">
        <v>2</v>
      </c>
      <c r="R68" s="61">
        <v>0</v>
      </c>
      <c r="S68" s="61">
        <v>2</v>
      </c>
      <c r="T68" s="61">
        <v>0</v>
      </c>
      <c r="U68" s="61">
        <v>1</v>
      </c>
      <c r="V68" s="59">
        <f t="shared" si="11"/>
        <v>5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11">
        <f t="shared" si="5"/>
        <v>0</v>
      </c>
      <c r="AD68" s="11">
        <f t="shared" si="7"/>
        <v>0</v>
      </c>
      <c r="AE68" s="11">
        <f t="shared" si="7"/>
        <v>2</v>
      </c>
      <c r="AF68" s="11">
        <f t="shared" si="7"/>
        <v>0</v>
      </c>
      <c r="AG68" s="11">
        <f aca="true" t="shared" si="12" ref="AG68:AI71">SUM(E68,Z68)</f>
        <v>2</v>
      </c>
      <c r="AH68" s="11">
        <f t="shared" si="12"/>
        <v>0</v>
      </c>
      <c r="AI68" s="11">
        <f t="shared" si="12"/>
        <v>1</v>
      </c>
      <c r="AJ68" s="12">
        <f t="shared" si="6"/>
        <v>5</v>
      </c>
    </row>
    <row r="69" spans="1:36" ht="18.75" customHeight="1">
      <c r="A69" s="26" t="s">
        <v>82</v>
      </c>
      <c r="B69" s="61">
        <v>34</v>
      </c>
      <c r="C69" s="61">
        <v>74</v>
      </c>
      <c r="D69" s="61">
        <v>70</v>
      </c>
      <c r="E69" s="61">
        <v>75</v>
      </c>
      <c r="F69" s="61">
        <v>63</v>
      </c>
      <c r="G69" s="61">
        <v>30</v>
      </c>
      <c r="H69" s="59">
        <f t="shared" si="2"/>
        <v>346</v>
      </c>
      <c r="I69" s="61">
        <v>7</v>
      </c>
      <c r="J69" s="61">
        <v>18</v>
      </c>
      <c r="K69" s="61">
        <v>10</v>
      </c>
      <c r="L69" s="61">
        <v>11</v>
      </c>
      <c r="M69" s="61">
        <v>8</v>
      </c>
      <c r="N69" s="61">
        <v>1</v>
      </c>
      <c r="O69" s="59">
        <f t="shared" si="3"/>
        <v>55</v>
      </c>
      <c r="P69" s="61">
        <v>27</v>
      </c>
      <c r="Q69" s="61">
        <v>56</v>
      </c>
      <c r="R69" s="61">
        <v>60</v>
      </c>
      <c r="S69" s="61">
        <v>64</v>
      </c>
      <c r="T69" s="61">
        <v>55</v>
      </c>
      <c r="U69" s="61">
        <v>29</v>
      </c>
      <c r="V69" s="59">
        <f t="shared" si="11"/>
        <v>291</v>
      </c>
      <c r="W69" s="61">
        <v>0</v>
      </c>
      <c r="X69" s="61">
        <v>4</v>
      </c>
      <c r="Y69" s="61">
        <v>4</v>
      </c>
      <c r="Z69" s="61">
        <v>1</v>
      </c>
      <c r="AA69" s="61">
        <v>1</v>
      </c>
      <c r="AB69" s="61">
        <v>5</v>
      </c>
      <c r="AC69" s="11">
        <f t="shared" si="5"/>
        <v>15</v>
      </c>
      <c r="AD69" s="11">
        <f aca="true" t="shared" si="13" ref="AD69:AF71">SUM(B69,W69)</f>
        <v>34</v>
      </c>
      <c r="AE69" s="11">
        <f t="shared" si="13"/>
        <v>78</v>
      </c>
      <c r="AF69" s="11">
        <f t="shared" si="13"/>
        <v>74</v>
      </c>
      <c r="AG69" s="11">
        <f t="shared" si="12"/>
        <v>76</v>
      </c>
      <c r="AH69" s="11">
        <f t="shared" si="12"/>
        <v>64</v>
      </c>
      <c r="AI69" s="11">
        <f t="shared" si="12"/>
        <v>35</v>
      </c>
      <c r="AJ69" s="12">
        <f t="shared" si="6"/>
        <v>361</v>
      </c>
    </row>
    <row r="70" spans="1:36" ht="18.75" customHeight="1">
      <c r="A70" s="26" t="s">
        <v>83</v>
      </c>
      <c r="B70" s="61">
        <v>2</v>
      </c>
      <c r="C70" s="61">
        <v>1</v>
      </c>
      <c r="D70" s="61">
        <v>1</v>
      </c>
      <c r="E70" s="61">
        <v>1</v>
      </c>
      <c r="F70" s="61">
        <v>1</v>
      </c>
      <c r="G70" s="61">
        <v>0</v>
      </c>
      <c r="H70" s="59">
        <f t="shared" si="2"/>
        <v>6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59">
        <f t="shared" si="3"/>
        <v>0</v>
      </c>
      <c r="P70" s="61">
        <v>2</v>
      </c>
      <c r="Q70" s="61">
        <v>1</v>
      </c>
      <c r="R70" s="61">
        <v>1</v>
      </c>
      <c r="S70" s="61">
        <v>1</v>
      </c>
      <c r="T70" s="61">
        <v>1</v>
      </c>
      <c r="U70" s="61">
        <v>0</v>
      </c>
      <c r="V70" s="59">
        <f t="shared" si="11"/>
        <v>6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11">
        <f t="shared" si="5"/>
        <v>0</v>
      </c>
      <c r="AD70" s="11">
        <f t="shared" si="13"/>
        <v>2</v>
      </c>
      <c r="AE70" s="11">
        <f t="shared" si="13"/>
        <v>1</v>
      </c>
      <c r="AF70" s="11">
        <f t="shared" si="13"/>
        <v>1</v>
      </c>
      <c r="AG70" s="11">
        <f t="shared" si="12"/>
        <v>1</v>
      </c>
      <c r="AH70" s="11">
        <f t="shared" si="12"/>
        <v>1</v>
      </c>
      <c r="AI70" s="11">
        <f t="shared" si="12"/>
        <v>0</v>
      </c>
      <c r="AJ70" s="12">
        <f t="shared" si="6"/>
        <v>6</v>
      </c>
    </row>
    <row r="71" spans="1:36" ht="18.75" customHeight="1">
      <c r="A71" s="26" t="s">
        <v>84</v>
      </c>
      <c r="B71" s="61">
        <v>1</v>
      </c>
      <c r="C71" s="61">
        <v>17</v>
      </c>
      <c r="D71" s="61">
        <v>8</v>
      </c>
      <c r="E71" s="61">
        <v>2</v>
      </c>
      <c r="F71" s="61">
        <v>5</v>
      </c>
      <c r="G71" s="61">
        <v>7</v>
      </c>
      <c r="H71" s="59">
        <f t="shared" si="2"/>
        <v>40</v>
      </c>
      <c r="I71" s="61">
        <v>0</v>
      </c>
      <c r="J71" s="61">
        <v>5</v>
      </c>
      <c r="K71" s="61">
        <v>2</v>
      </c>
      <c r="L71" s="61">
        <v>1</v>
      </c>
      <c r="M71" s="61">
        <v>1</v>
      </c>
      <c r="N71" s="61">
        <v>0</v>
      </c>
      <c r="O71" s="59">
        <f t="shared" si="3"/>
        <v>9</v>
      </c>
      <c r="P71" s="61">
        <v>1</v>
      </c>
      <c r="Q71" s="61">
        <v>12</v>
      </c>
      <c r="R71" s="61">
        <v>6</v>
      </c>
      <c r="S71" s="61">
        <v>1</v>
      </c>
      <c r="T71" s="61">
        <v>4</v>
      </c>
      <c r="U71" s="61">
        <v>7</v>
      </c>
      <c r="V71" s="59">
        <f t="shared" si="11"/>
        <v>31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11">
        <f t="shared" si="5"/>
        <v>0</v>
      </c>
      <c r="AD71" s="11">
        <f t="shared" si="13"/>
        <v>1</v>
      </c>
      <c r="AE71" s="11">
        <f t="shared" si="13"/>
        <v>17</v>
      </c>
      <c r="AF71" s="11">
        <f t="shared" si="13"/>
        <v>8</v>
      </c>
      <c r="AG71" s="11">
        <f t="shared" si="12"/>
        <v>2</v>
      </c>
      <c r="AH71" s="11">
        <f t="shared" si="12"/>
        <v>5</v>
      </c>
      <c r="AI71" s="11">
        <f t="shared" si="12"/>
        <v>7</v>
      </c>
      <c r="AJ71" s="12">
        <f t="shared" si="6"/>
        <v>40</v>
      </c>
    </row>
    <row r="72" spans="1:36" ht="18.75" customHeight="1" thickBot="1">
      <c r="A72" s="30" t="s">
        <v>85</v>
      </c>
      <c r="B72" s="15">
        <f>SUM(B63:B71)</f>
        <v>135</v>
      </c>
      <c r="C72" s="15">
        <f aca="true" t="shared" si="14" ref="C72:AJ72">SUM(C63:C71)</f>
        <v>352</v>
      </c>
      <c r="D72" s="15">
        <f t="shared" si="14"/>
        <v>270</v>
      </c>
      <c r="E72" s="15">
        <f t="shared" si="14"/>
        <v>216</v>
      </c>
      <c r="F72" s="15">
        <f t="shared" si="14"/>
        <v>184</v>
      </c>
      <c r="G72" s="15">
        <f t="shared" si="14"/>
        <v>132</v>
      </c>
      <c r="H72" s="15">
        <f t="shared" si="14"/>
        <v>1289</v>
      </c>
      <c r="I72" s="15">
        <f t="shared" si="14"/>
        <v>22</v>
      </c>
      <c r="J72" s="15">
        <f t="shared" si="14"/>
        <v>55</v>
      </c>
      <c r="K72" s="15">
        <f t="shared" si="14"/>
        <v>47</v>
      </c>
      <c r="L72" s="15">
        <f t="shared" si="14"/>
        <v>29</v>
      </c>
      <c r="M72" s="15">
        <f t="shared" si="14"/>
        <v>25</v>
      </c>
      <c r="N72" s="15">
        <f t="shared" si="14"/>
        <v>16</v>
      </c>
      <c r="O72" s="15">
        <f t="shared" si="14"/>
        <v>194</v>
      </c>
      <c r="P72" s="15">
        <f t="shared" si="14"/>
        <v>113</v>
      </c>
      <c r="Q72" s="15">
        <f t="shared" si="14"/>
        <v>297</v>
      </c>
      <c r="R72" s="15">
        <f t="shared" si="14"/>
        <v>223</v>
      </c>
      <c r="S72" s="15">
        <f t="shared" si="14"/>
        <v>187</v>
      </c>
      <c r="T72" s="15">
        <f t="shared" si="14"/>
        <v>159</v>
      </c>
      <c r="U72" s="15">
        <f t="shared" si="14"/>
        <v>116</v>
      </c>
      <c r="V72" s="15">
        <f>SUM(V63:V71)</f>
        <v>1095</v>
      </c>
      <c r="W72" s="15">
        <f t="shared" si="14"/>
        <v>0</v>
      </c>
      <c r="X72" s="15">
        <f t="shared" si="14"/>
        <v>4</v>
      </c>
      <c r="Y72" s="15">
        <f t="shared" si="14"/>
        <v>9</v>
      </c>
      <c r="Z72" s="15">
        <f t="shared" si="14"/>
        <v>7</v>
      </c>
      <c r="AA72" s="15">
        <f t="shared" si="14"/>
        <v>2</v>
      </c>
      <c r="AB72" s="15">
        <f t="shared" si="14"/>
        <v>8</v>
      </c>
      <c r="AC72" s="15">
        <f t="shared" si="14"/>
        <v>30</v>
      </c>
      <c r="AD72" s="15">
        <f t="shared" si="14"/>
        <v>135</v>
      </c>
      <c r="AE72" s="15">
        <f t="shared" si="14"/>
        <v>356</v>
      </c>
      <c r="AF72" s="15">
        <f t="shared" si="14"/>
        <v>279</v>
      </c>
      <c r="AG72" s="15">
        <f t="shared" si="14"/>
        <v>223</v>
      </c>
      <c r="AH72" s="15">
        <f t="shared" si="14"/>
        <v>186</v>
      </c>
      <c r="AI72" s="15">
        <f t="shared" si="14"/>
        <v>140</v>
      </c>
      <c r="AJ72" s="16">
        <f t="shared" si="14"/>
        <v>1319</v>
      </c>
    </row>
    <row r="73" spans="1:36" ht="14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4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4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4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4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4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4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4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4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4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ht="14.25">
      <c r="A83" s="7"/>
    </row>
    <row r="84" ht="14.25">
      <c r="A84" s="7"/>
    </row>
    <row r="85" ht="14.25">
      <c r="A85" s="7"/>
    </row>
    <row r="86" ht="14.25">
      <c r="A86" s="7"/>
    </row>
    <row r="87" ht="14.25">
      <c r="A87" s="7"/>
    </row>
    <row r="88" ht="14.25">
      <c r="A88" s="7"/>
    </row>
    <row r="89" ht="14.25">
      <c r="A89" s="7"/>
    </row>
    <row r="90" ht="14.25">
      <c r="A90" s="7"/>
    </row>
    <row r="91" ht="14.25">
      <c r="A91" s="7"/>
    </row>
    <row r="92" ht="14.25">
      <c r="A92" s="7"/>
    </row>
    <row r="93" ht="14.25">
      <c r="A93" s="7"/>
    </row>
    <row r="94" ht="14.25">
      <c r="A94" s="7"/>
    </row>
    <row r="95" ht="14.25">
      <c r="A95" s="7"/>
    </row>
    <row r="96" ht="14.25">
      <c r="A96" s="7"/>
    </row>
    <row r="97" ht="14.25">
      <c r="A97" s="7"/>
    </row>
    <row r="98" ht="14.25">
      <c r="A98" s="7"/>
    </row>
    <row r="99" ht="14.25">
      <c r="A99" s="7"/>
    </row>
    <row r="100" ht="14.25">
      <c r="A100" s="7"/>
    </row>
    <row r="101" ht="14.25">
      <c r="A101" s="7"/>
    </row>
    <row r="102" ht="14.25">
      <c r="A102" s="7"/>
    </row>
    <row r="103" ht="14.25">
      <c r="A103" s="7"/>
    </row>
    <row r="104" ht="14.25">
      <c r="A104" s="7"/>
    </row>
    <row r="105" ht="14.25">
      <c r="A105" s="7"/>
    </row>
    <row r="106" ht="14.25">
      <c r="A106" s="7"/>
    </row>
    <row r="107" ht="14.25">
      <c r="A107" s="7"/>
    </row>
    <row r="108" ht="14.25">
      <c r="A108" s="7"/>
    </row>
    <row r="109" ht="14.25">
      <c r="A109" s="7"/>
    </row>
    <row r="110" ht="14.25">
      <c r="A110" s="7"/>
    </row>
    <row r="111" ht="14.25">
      <c r="A111" s="7"/>
    </row>
    <row r="112" ht="14.25">
      <c r="A112" s="7"/>
    </row>
    <row r="113" ht="14.25">
      <c r="A113" s="7"/>
    </row>
    <row r="114" ht="14.25">
      <c r="A114" s="7"/>
    </row>
    <row r="115" ht="14.25">
      <c r="A115" s="7"/>
    </row>
    <row r="116" ht="14.25">
      <c r="A116" s="7"/>
    </row>
    <row r="117" ht="14.25">
      <c r="A117" s="7"/>
    </row>
    <row r="118" ht="14.25">
      <c r="A118" s="7"/>
    </row>
    <row r="119" ht="14.25">
      <c r="A119" s="7"/>
    </row>
    <row r="120" ht="14.25">
      <c r="A120" s="7"/>
    </row>
    <row r="121" ht="14.25">
      <c r="A121" s="7"/>
    </row>
    <row r="122" ht="14.25">
      <c r="A122" s="7"/>
    </row>
    <row r="123" ht="14.25">
      <c r="A123" s="7"/>
    </row>
    <row r="124" ht="14.25">
      <c r="A124" s="7"/>
    </row>
    <row r="125" ht="14.25">
      <c r="A125" s="7"/>
    </row>
    <row r="126" ht="14.25">
      <c r="A126" s="7"/>
    </row>
    <row r="127" ht="14.25">
      <c r="A127" s="7"/>
    </row>
    <row r="128" ht="14.25">
      <c r="A128" s="7"/>
    </row>
    <row r="129" ht="14.25">
      <c r="A129" s="7"/>
    </row>
    <row r="130" ht="14.25">
      <c r="A130" s="7"/>
    </row>
    <row r="131" ht="14.25">
      <c r="A131" s="7"/>
    </row>
    <row r="132" ht="14.25">
      <c r="A132" s="7"/>
    </row>
    <row r="133" ht="14.25">
      <c r="A133" s="7"/>
    </row>
    <row r="134" ht="14.25">
      <c r="A134" s="7"/>
    </row>
    <row r="135" ht="14.25">
      <c r="A135" s="7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2"/>
  <sheetViews>
    <sheetView tabSelected="1" workbookViewId="0" topLeftCell="V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18" t="s">
        <v>113</v>
      </c>
      <c r="Z1" s="18" t="s">
        <v>146</v>
      </c>
    </row>
    <row r="2" ht="18.75" customHeight="1" thickBot="1"/>
    <row r="3" spans="1:45" ht="18" customHeight="1">
      <c r="A3" s="124" t="s">
        <v>0</v>
      </c>
      <c r="B3" s="129" t="s">
        <v>99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 t="s">
        <v>100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4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8" customHeight="1" thickBot="1">
      <c r="A4" s="125"/>
      <c r="B4" s="135" t="s">
        <v>101</v>
      </c>
      <c r="C4" s="135"/>
      <c r="D4" s="135"/>
      <c r="E4" s="135"/>
      <c r="F4" s="135"/>
      <c r="G4" s="135"/>
      <c r="H4" s="135"/>
      <c r="I4" s="135" t="s">
        <v>94</v>
      </c>
      <c r="J4" s="135"/>
      <c r="K4" s="135"/>
      <c r="L4" s="135"/>
      <c r="M4" s="135"/>
      <c r="N4" s="135"/>
      <c r="O4" s="135"/>
      <c r="P4" s="135" t="s">
        <v>95</v>
      </c>
      <c r="Q4" s="135"/>
      <c r="R4" s="135"/>
      <c r="S4" s="135"/>
      <c r="T4" s="135"/>
      <c r="U4" s="135"/>
      <c r="V4" s="135"/>
      <c r="W4" s="135" t="s">
        <v>101</v>
      </c>
      <c r="X4" s="135"/>
      <c r="Y4" s="135"/>
      <c r="Z4" s="135"/>
      <c r="AA4" s="135" t="s">
        <v>94</v>
      </c>
      <c r="AB4" s="135"/>
      <c r="AC4" s="135"/>
      <c r="AD4" s="135"/>
      <c r="AE4" s="135" t="s">
        <v>95</v>
      </c>
      <c r="AF4" s="135"/>
      <c r="AG4" s="135"/>
      <c r="AH4" s="13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8" customHeight="1" thickBot="1" thickTop="1">
      <c r="A5" s="133"/>
      <c r="B5" s="63" t="s">
        <v>87</v>
      </c>
      <c r="C5" s="64" t="s">
        <v>88</v>
      </c>
      <c r="D5" s="64" t="s">
        <v>89</v>
      </c>
      <c r="E5" s="64" t="s">
        <v>90</v>
      </c>
      <c r="F5" s="64" t="s">
        <v>91</v>
      </c>
      <c r="G5" s="64" t="s">
        <v>92</v>
      </c>
      <c r="H5" s="64" t="s">
        <v>98</v>
      </c>
      <c r="I5" s="64" t="s">
        <v>87</v>
      </c>
      <c r="J5" s="64" t="s">
        <v>88</v>
      </c>
      <c r="K5" s="64" t="s">
        <v>89</v>
      </c>
      <c r="L5" s="64" t="s">
        <v>90</v>
      </c>
      <c r="M5" s="64" t="s">
        <v>91</v>
      </c>
      <c r="N5" s="64" t="s">
        <v>92</v>
      </c>
      <c r="O5" s="64" t="s">
        <v>98</v>
      </c>
      <c r="P5" s="64" t="s">
        <v>87</v>
      </c>
      <c r="Q5" s="64" t="s">
        <v>88</v>
      </c>
      <c r="R5" s="64" t="s">
        <v>89</v>
      </c>
      <c r="S5" s="64" t="s">
        <v>90</v>
      </c>
      <c r="T5" s="64" t="s">
        <v>91</v>
      </c>
      <c r="U5" s="64" t="s">
        <v>92</v>
      </c>
      <c r="V5" s="64" t="s">
        <v>98</v>
      </c>
      <c r="W5" s="64" t="s">
        <v>102</v>
      </c>
      <c r="X5" s="64" t="s">
        <v>103</v>
      </c>
      <c r="Y5" s="64" t="s">
        <v>104</v>
      </c>
      <c r="Z5" s="64" t="s">
        <v>98</v>
      </c>
      <c r="AA5" s="64" t="s">
        <v>102</v>
      </c>
      <c r="AB5" s="64" t="s">
        <v>103</v>
      </c>
      <c r="AC5" s="64" t="s">
        <v>104</v>
      </c>
      <c r="AD5" s="64" t="s">
        <v>98</v>
      </c>
      <c r="AE5" s="64" t="s">
        <v>102</v>
      </c>
      <c r="AF5" s="64" t="s">
        <v>103</v>
      </c>
      <c r="AG5" s="64" t="s">
        <v>104</v>
      </c>
      <c r="AH5" s="65" t="s">
        <v>98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34" ht="18.75" customHeight="1" thickTop="1">
      <c r="A6" s="23" t="s">
        <v>86</v>
      </c>
      <c r="B6" s="62">
        <f>B30+B57+B62+B72</f>
        <v>22029</v>
      </c>
      <c r="C6" s="62">
        <f aca="true" t="shared" si="0" ref="C6:AH6">C30+C57+C62+C72</f>
        <v>56671</v>
      </c>
      <c r="D6" s="62">
        <f t="shared" si="0"/>
        <v>36293</v>
      </c>
      <c r="E6" s="62">
        <f t="shared" si="0"/>
        <v>22537</v>
      </c>
      <c r="F6" s="62">
        <f t="shared" si="0"/>
        <v>15862</v>
      </c>
      <c r="G6" s="62">
        <f t="shared" si="0"/>
        <v>13302</v>
      </c>
      <c r="H6" s="62">
        <f t="shared" si="0"/>
        <v>166694</v>
      </c>
      <c r="I6" s="62">
        <f t="shared" si="0"/>
        <v>218</v>
      </c>
      <c r="J6" s="62">
        <f t="shared" si="0"/>
        <v>1649</v>
      </c>
      <c r="K6" s="62">
        <f t="shared" si="0"/>
        <v>2000</v>
      </c>
      <c r="L6" s="62">
        <f t="shared" si="0"/>
        <v>1128</v>
      </c>
      <c r="M6" s="62">
        <f t="shared" si="0"/>
        <v>756</v>
      </c>
      <c r="N6" s="62">
        <f t="shared" si="0"/>
        <v>861</v>
      </c>
      <c r="O6" s="62">
        <f t="shared" si="0"/>
        <v>6612</v>
      </c>
      <c r="P6" s="62">
        <f t="shared" si="0"/>
        <v>22247</v>
      </c>
      <c r="Q6" s="62">
        <f t="shared" si="0"/>
        <v>58320</v>
      </c>
      <c r="R6" s="62">
        <f t="shared" si="0"/>
        <v>38293</v>
      </c>
      <c r="S6" s="62">
        <f t="shared" si="0"/>
        <v>23665</v>
      </c>
      <c r="T6" s="62">
        <f t="shared" si="0"/>
        <v>16618</v>
      </c>
      <c r="U6" s="62">
        <f t="shared" si="0"/>
        <v>14163</v>
      </c>
      <c r="V6" s="62">
        <f t="shared" si="0"/>
        <v>173306</v>
      </c>
      <c r="W6" s="62">
        <f t="shared" si="0"/>
        <v>29275</v>
      </c>
      <c r="X6" s="62">
        <f t="shared" si="0"/>
        <v>12328</v>
      </c>
      <c r="Y6" s="62">
        <f t="shared" si="0"/>
        <v>8312</v>
      </c>
      <c r="Z6" s="62">
        <f t="shared" si="0"/>
        <v>49915</v>
      </c>
      <c r="AA6" s="62">
        <f t="shared" si="0"/>
        <v>319</v>
      </c>
      <c r="AB6" s="62">
        <f t="shared" si="0"/>
        <v>326</v>
      </c>
      <c r="AC6" s="62">
        <f t="shared" si="0"/>
        <v>352</v>
      </c>
      <c r="AD6" s="2">
        <f t="shared" si="0"/>
        <v>997</v>
      </c>
      <c r="AE6" s="2">
        <f t="shared" si="0"/>
        <v>29594</v>
      </c>
      <c r="AF6" s="2">
        <f t="shared" si="0"/>
        <v>12654</v>
      </c>
      <c r="AG6" s="2">
        <f t="shared" si="0"/>
        <v>8664</v>
      </c>
      <c r="AH6" s="3">
        <f t="shared" si="0"/>
        <v>50912</v>
      </c>
    </row>
    <row r="7" spans="1:34" ht="18.75" customHeight="1">
      <c r="A7" s="26" t="s">
        <v>20</v>
      </c>
      <c r="B7" s="61">
        <v>115</v>
      </c>
      <c r="C7" s="61">
        <v>218</v>
      </c>
      <c r="D7" s="61">
        <v>202</v>
      </c>
      <c r="E7" s="61">
        <v>112</v>
      </c>
      <c r="F7" s="61">
        <v>94</v>
      </c>
      <c r="G7" s="61">
        <v>93</v>
      </c>
      <c r="H7" s="59">
        <f aca="true" t="shared" si="1" ref="H7:H24">SUM(B7:G7)</f>
        <v>834</v>
      </c>
      <c r="I7" s="61">
        <v>0</v>
      </c>
      <c r="J7" s="61">
        <v>6</v>
      </c>
      <c r="K7" s="61">
        <v>4</v>
      </c>
      <c r="L7" s="61">
        <v>5</v>
      </c>
      <c r="M7" s="61">
        <v>1</v>
      </c>
      <c r="N7" s="61">
        <v>3</v>
      </c>
      <c r="O7" s="59">
        <f aca="true" t="shared" si="2" ref="O7:O29">SUM(I7:N7)</f>
        <v>19</v>
      </c>
      <c r="P7" s="59">
        <f aca="true" t="shared" si="3" ref="P7:U22">SUM(B7,I7)</f>
        <v>115</v>
      </c>
      <c r="Q7" s="59">
        <f t="shared" si="3"/>
        <v>224</v>
      </c>
      <c r="R7" s="59">
        <f t="shared" si="3"/>
        <v>206</v>
      </c>
      <c r="S7" s="59">
        <f t="shared" si="3"/>
        <v>117</v>
      </c>
      <c r="T7" s="59">
        <f t="shared" si="3"/>
        <v>95</v>
      </c>
      <c r="U7" s="59">
        <f t="shared" si="3"/>
        <v>96</v>
      </c>
      <c r="V7" s="59">
        <f aca="true" t="shared" si="4" ref="V7:V29">SUM(P7:U7)</f>
        <v>853</v>
      </c>
      <c r="W7" s="61">
        <v>127</v>
      </c>
      <c r="X7" s="61">
        <v>54</v>
      </c>
      <c r="Y7" s="61">
        <v>31</v>
      </c>
      <c r="Z7" s="59">
        <f aca="true" t="shared" si="5" ref="Z7:Z61">SUM(W7:Y7)</f>
        <v>212</v>
      </c>
      <c r="AA7" s="61">
        <v>1</v>
      </c>
      <c r="AB7" s="61">
        <v>0</v>
      </c>
      <c r="AC7" s="61">
        <v>1</v>
      </c>
      <c r="AD7" s="35">
        <f aca="true" t="shared" si="6" ref="AD7:AD29">SUM(AA7,AB7,AC7)</f>
        <v>2</v>
      </c>
      <c r="AE7" s="35">
        <f aca="true" t="shared" si="7" ref="AE7:AH29">SUM(W7,AA7)</f>
        <v>128</v>
      </c>
      <c r="AF7" s="35">
        <f t="shared" si="7"/>
        <v>54</v>
      </c>
      <c r="AG7" s="35">
        <f t="shared" si="7"/>
        <v>32</v>
      </c>
      <c r="AH7" s="4">
        <f t="shared" si="7"/>
        <v>214</v>
      </c>
    </row>
    <row r="8" spans="1:34" ht="18.75" customHeight="1">
      <c r="A8" s="26" t="s">
        <v>21</v>
      </c>
      <c r="B8" s="61">
        <v>245</v>
      </c>
      <c r="C8" s="61">
        <v>477</v>
      </c>
      <c r="D8" s="61">
        <v>311</v>
      </c>
      <c r="E8" s="61">
        <v>213</v>
      </c>
      <c r="F8" s="61">
        <v>155</v>
      </c>
      <c r="G8" s="61">
        <v>104</v>
      </c>
      <c r="H8" s="59">
        <f t="shared" si="1"/>
        <v>1505</v>
      </c>
      <c r="I8" s="61">
        <v>2</v>
      </c>
      <c r="J8" s="61">
        <v>9</v>
      </c>
      <c r="K8" s="61">
        <v>10</v>
      </c>
      <c r="L8" s="61">
        <v>8</v>
      </c>
      <c r="M8" s="61">
        <v>3</v>
      </c>
      <c r="N8" s="61">
        <v>1</v>
      </c>
      <c r="O8" s="59">
        <f t="shared" si="2"/>
        <v>33</v>
      </c>
      <c r="P8" s="59">
        <f t="shared" si="3"/>
        <v>247</v>
      </c>
      <c r="Q8" s="59">
        <f t="shared" si="3"/>
        <v>486</v>
      </c>
      <c r="R8" s="59">
        <f t="shared" si="3"/>
        <v>321</v>
      </c>
      <c r="S8" s="59">
        <f t="shared" si="3"/>
        <v>221</v>
      </c>
      <c r="T8" s="59">
        <f t="shared" si="3"/>
        <v>158</v>
      </c>
      <c r="U8" s="59">
        <f t="shared" si="3"/>
        <v>105</v>
      </c>
      <c r="V8" s="59">
        <f t="shared" si="4"/>
        <v>1538</v>
      </c>
      <c r="W8" s="61">
        <v>136</v>
      </c>
      <c r="X8" s="61">
        <v>85</v>
      </c>
      <c r="Y8" s="61">
        <v>55</v>
      </c>
      <c r="Z8" s="59">
        <f t="shared" si="5"/>
        <v>276</v>
      </c>
      <c r="AA8" s="61">
        <v>0</v>
      </c>
      <c r="AB8" s="61">
        <v>3</v>
      </c>
      <c r="AC8" s="61">
        <v>4</v>
      </c>
      <c r="AD8" s="35">
        <f t="shared" si="6"/>
        <v>7</v>
      </c>
      <c r="AE8" s="35">
        <f t="shared" si="7"/>
        <v>136</v>
      </c>
      <c r="AF8" s="35">
        <f t="shared" si="7"/>
        <v>88</v>
      </c>
      <c r="AG8" s="35">
        <f t="shared" si="7"/>
        <v>59</v>
      </c>
      <c r="AH8" s="4">
        <f t="shared" si="7"/>
        <v>283</v>
      </c>
    </row>
    <row r="9" spans="1:34" ht="18.75" customHeight="1">
      <c r="A9" s="26" t="s">
        <v>22</v>
      </c>
      <c r="B9" s="61">
        <v>394</v>
      </c>
      <c r="C9" s="61">
        <v>813</v>
      </c>
      <c r="D9" s="61">
        <v>487</v>
      </c>
      <c r="E9" s="61">
        <v>282</v>
      </c>
      <c r="F9" s="61">
        <v>288</v>
      </c>
      <c r="G9" s="61">
        <v>220</v>
      </c>
      <c r="H9" s="59">
        <f t="shared" si="1"/>
        <v>2484</v>
      </c>
      <c r="I9" s="61">
        <v>6</v>
      </c>
      <c r="J9" s="61">
        <v>20</v>
      </c>
      <c r="K9" s="61">
        <v>22</v>
      </c>
      <c r="L9" s="61">
        <v>12</v>
      </c>
      <c r="M9" s="61">
        <v>6</v>
      </c>
      <c r="N9" s="61">
        <v>9</v>
      </c>
      <c r="O9" s="59">
        <f t="shared" si="2"/>
        <v>75</v>
      </c>
      <c r="P9" s="59">
        <f t="shared" si="3"/>
        <v>400</v>
      </c>
      <c r="Q9" s="59">
        <f t="shared" si="3"/>
        <v>833</v>
      </c>
      <c r="R9" s="59">
        <f t="shared" si="3"/>
        <v>509</v>
      </c>
      <c r="S9" s="59">
        <f t="shared" si="3"/>
        <v>294</v>
      </c>
      <c r="T9" s="59">
        <f t="shared" si="3"/>
        <v>294</v>
      </c>
      <c r="U9" s="59">
        <f t="shared" si="3"/>
        <v>229</v>
      </c>
      <c r="V9" s="59">
        <f t="shared" si="4"/>
        <v>2559</v>
      </c>
      <c r="W9" s="61">
        <v>494</v>
      </c>
      <c r="X9" s="61">
        <v>185</v>
      </c>
      <c r="Y9" s="61">
        <v>98</v>
      </c>
      <c r="Z9" s="59">
        <f t="shared" si="5"/>
        <v>777</v>
      </c>
      <c r="AA9" s="61">
        <v>5</v>
      </c>
      <c r="AB9" s="61">
        <v>1</v>
      </c>
      <c r="AC9" s="61">
        <v>1</v>
      </c>
      <c r="AD9" s="35">
        <f t="shared" si="6"/>
        <v>7</v>
      </c>
      <c r="AE9" s="35">
        <f t="shared" si="7"/>
        <v>499</v>
      </c>
      <c r="AF9" s="35">
        <f t="shared" si="7"/>
        <v>186</v>
      </c>
      <c r="AG9" s="35">
        <f t="shared" si="7"/>
        <v>99</v>
      </c>
      <c r="AH9" s="4">
        <f t="shared" si="7"/>
        <v>784</v>
      </c>
    </row>
    <row r="10" spans="1:34" ht="18.75" customHeight="1">
      <c r="A10" s="26" t="s">
        <v>23</v>
      </c>
      <c r="B10" s="61">
        <v>446</v>
      </c>
      <c r="C10" s="61">
        <v>1694</v>
      </c>
      <c r="D10" s="61">
        <v>1043</v>
      </c>
      <c r="E10" s="61">
        <v>688</v>
      </c>
      <c r="F10" s="61">
        <v>511</v>
      </c>
      <c r="G10" s="61">
        <v>383</v>
      </c>
      <c r="H10" s="59">
        <f t="shared" si="1"/>
        <v>4765</v>
      </c>
      <c r="I10" s="61">
        <v>4</v>
      </c>
      <c r="J10" s="61">
        <v>33</v>
      </c>
      <c r="K10" s="61">
        <v>26</v>
      </c>
      <c r="L10" s="61">
        <v>27</v>
      </c>
      <c r="M10" s="61">
        <v>18</v>
      </c>
      <c r="N10" s="61">
        <v>17</v>
      </c>
      <c r="O10" s="59">
        <f t="shared" si="2"/>
        <v>125</v>
      </c>
      <c r="P10" s="59">
        <f t="shared" si="3"/>
        <v>450</v>
      </c>
      <c r="Q10" s="59">
        <f t="shared" si="3"/>
        <v>1727</v>
      </c>
      <c r="R10" s="59">
        <f t="shared" si="3"/>
        <v>1069</v>
      </c>
      <c r="S10" s="59">
        <f t="shared" si="3"/>
        <v>715</v>
      </c>
      <c r="T10" s="59">
        <f t="shared" si="3"/>
        <v>529</v>
      </c>
      <c r="U10" s="59">
        <f t="shared" si="3"/>
        <v>400</v>
      </c>
      <c r="V10" s="59">
        <f t="shared" si="4"/>
        <v>4890</v>
      </c>
      <c r="W10" s="61">
        <v>853</v>
      </c>
      <c r="X10" s="61">
        <v>236</v>
      </c>
      <c r="Y10" s="61">
        <v>189</v>
      </c>
      <c r="Z10" s="59">
        <f t="shared" si="5"/>
        <v>1278</v>
      </c>
      <c r="AA10" s="61">
        <v>11</v>
      </c>
      <c r="AB10" s="61">
        <v>4</v>
      </c>
      <c r="AC10" s="61">
        <v>7</v>
      </c>
      <c r="AD10" s="35">
        <f t="shared" si="6"/>
        <v>22</v>
      </c>
      <c r="AE10" s="35">
        <f t="shared" si="7"/>
        <v>864</v>
      </c>
      <c r="AF10" s="35">
        <f t="shared" si="7"/>
        <v>240</v>
      </c>
      <c r="AG10" s="35">
        <f t="shared" si="7"/>
        <v>196</v>
      </c>
      <c r="AH10" s="4">
        <f t="shared" si="7"/>
        <v>1300</v>
      </c>
    </row>
    <row r="11" spans="1:34" ht="18.75" customHeight="1">
      <c r="A11" s="26" t="s">
        <v>24</v>
      </c>
      <c r="B11" s="61">
        <v>487</v>
      </c>
      <c r="C11" s="61">
        <v>997</v>
      </c>
      <c r="D11" s="61">
        <v>667</v>
      </c>
      <c r="E11" s="61">
        <v>488</v>
      </c>
      <c r="F11" s="61">
        <v>327</v>
      </c>
      <c r="G11" s="61">
        <v>291</v>
      </c>
      <c r="H11" s="59">
        <f t="shared" si="1"/>
        <v>3257</v>
      </c>
      <c r="I11" s="61">
        <v>2</v>
      </c>
      <c r="J11" s="61">
        <v>26</v>
      </c>
      <c r="K11" s="61">
        <v>32</v>
      </c>
      <c r="L11" s="61">
        <v>12</v>
      </c>
      <c r="M11" s="61">
        <v>15</v>
      </c>
      <c r="N11" s="61">
        <v>9</v>
      </c>
      <c r="O11" s="59">
        <f t="shared" si="2"/>
        <v>96</v>
      </c>
      <c r="P11" s="59">
        <f t="shared" si="3"/>
        <v>489</v>
      </c>
      <c r="Q11" s="59">
        <f t="shared" si="3"/>
        <v>1023</v>
      </c>
      <c r="R11" s="59">
        <f t="shared" si="3"/>
        <v>699</v>
      </c>
      <c r="S11" s="59">
        <f t="shared" si="3"/>
        <v>500</v>
      </c>
      <c r="T11" s="59">
        <f t="shared" si="3"/>
        <v>342</v>
      </c>
      <c r="U11" s="59">
        <f t="shared" si="3"/>
        <v>300</v>
      </c>
      <c r="V11" s="59">
        <f t="shared" si="4"/>
        <v>3353</v>
      </c>
      <c r="W11" s="61">
        <v>509</v>
      </c>
      <c r="X11" s="61">
        <v>205</v>
      </c>
      <c r="Y11" s="61">
        <v>186</v>
      </c>
      <c r="Z11" s="59">
        <f t="shared" si="5"/>
        <v>900</v>
      </c>
      <c r="AA11" s="61">
        <v>4</v>
      </c>
      <c r="AB11" s="61">
        <v>4</v>
      </c>
      <c r="AC11" s="61">
        <v>5</v>
      </c>
      <c r="AD11" s="35">
        <f t="shared" si="6"/>
        <v>13</v>
      </c>
      <c r="AE11" s="35">
        <f t="shared" si="7"/>
        <v>513</v>
      </c>
      <c r="AF11" s="35">
        <f t="shared" si="7"/>
        <v>209</v>
      </c>
      <c r="AG11" s="35">
        <f t="shared" si="7"/>
        <v>191</v>
      </c>
      <c r="AH11" s="4">
        <f t="shared" si="7"/>
        <v>913</v>
      </c>
    </row>
    <row r="12" spans="1:34" ht="18.75" customHeight="1">
      <c r="A12" s="26" t="s">
        <v>25</v>
      </c>
      <c r="B12" s="61">
        <v>372</v>
      </c>
      <c r="C12" s="61">
        <v>965</v>
      </c>
      <c r="D12" s="61">
        <v>693</v>
      </c>
      <c r="E12" s="61">
        <v>397</v>
      </c>
      <c r="F12" s="61">
        <v>282</v>
      </c>
      <c r="G12" s="61">
        <v>238</v>
      </c>
      <c r="H12" s="59">
        <f t="shared" si="1"/>
        <v>2947</v>
      </c>
      <c r="I12" s="61">
        <v>4</v>
      </c>
      <c r="J12" s="61">
        <v>33</v>
      </c>
      <c r="K12" s="61">
        <v>27</v>
      </c>
      <c r="L12" s="61">
        <v>18</v>
      </c>
      <c r="M12" s="61">
        <v>6</v>
      </c>
      <c r="N12" s="61">
        <v>12</v>
      </c>
      <c r="O12" s="59">
        <f t="shared" si="2"/>
        <v>100</v>
      </c>
      <c r="P12" s="59">
        <f t="shared" si="3"/>
        <v>376</v>
      </c>
      <c r="Q12" s="59">
        <f t="shared" si="3"/>
        <v>998</v>
      </c>
      <c r="R12" s="59">
        <f t="shared" si="3"/>
        <v>720</v>
      </c>
      <c r="S12" s="59">
        <f t="shared" si="3"/>
        <v>415</v>
      </c>
      <c r="T12" s="59">
        <f t="shared" si="3"/>
        <v>288</v>
      </c>
      <c r="U12" s="59">
        <f t="shared" si="3"/>
        <v>250</v>
      </c>
      <c r="V12" s="59">
        <f t="shared" si="4"/>
        <v>3047</v>
      </c>
      <c r="W12" s="61">
        <v>565</v>
      </c>
      <c r="X12" s="61">
        <v>265</v>
      </c>
      <c r="Y12" s="61">
        <v>158</v>
      </c>
      <c r="Z12" s="59">
        <f t="shared" si="5"/>
        <v>988</v>
      </c>
      <c r="AA12" s="61">
        <v>5</v>
      </c>
      <c r="AB12" s="61">
        <v>6</v>
      </c>
      <c r="AC12" s="61">
        <v>7</v>
      </c>
      <c r="AD12" s="35">
        <f t="shared" si="6"/>
        <v>18</v>
      </c>
      <c r="AE12" s="35">
        <f t="shared" si="7"/>
        <v>570</v>
      </c>
      <c r="AF12" s="35">
        <f t="shared" si="7"/>
        <v>271</v>
      </c>
      <c r="AG12" s="35">
        <f t="shared" si="7"/>
        <v>165</v>
      </c>
      <c r="AH12" s="4">
        <f t="shared" si="7"/>
        <v>1006</v>
      </c>
    </row>
    <row r="13" spans="1:34" ht="18.75" customHeight="1">
      <c r="A13" s="26" t="s">
        <v>26</v>
      </c>
      <c r="B13" s="61">
        <v>816</v>
      </c>
      <c r="C13" s="61">
        <v>1124</v>
      </c>
      <c r="D13" s="61">
        <v>546</v>
      </c>
      <c r="E13" s="61">
        <v>370</v>
      </c>
      <c r="F13" s="61">
        <v>266</v>
      </c>
      <c r="G13" s="61">
        <v>206</v>
      </c>
      <c r="H13" s="59">
        <f t="shared" si="1"/>
        <v>3328</v>
      </c>
      <c r="I13" s="61">
        <v>8</v>
      </c>
      <c r="J13" s="61">
        <v>49</v>
      </c>
      <c r="K13" s="61">
        <v>40</v>
      </c>
      <c r="L13" s="61">
        <v>15</v>
      </c>
      <c r="M13" s="61">
        <v>12</v>
      </c>
      <c r="N13" s="61">
        <v>15</v>
      </c>
      <c r="O13" s="59">
        <f t="shared" si="2"/>
        <v>139</v>
      </c>
      <c r="P13" s="59">
        <f t="shared" si="3"/>
        <v>824</v>
      </c>
      <c r="Q13" s="59">
        <f t="shared" si="3"/>
        <v>1173</v>
      </c>
      <c r="R13" s="59">
        <f t="shared" si="3"/>
        <v>586</v>
      </c>
      <c r="S13" s="59">
        <f t="shared" si="3"/>
        <v>385</v>
      </c>
      <c r="T13" s="59">
        <f t="shared" si="3"/>
        <v>278</v>
      </c>
      <c r="U13" s="59">
        <f t="shared" si="3"/>
        <v>221</v>
      </c>
      <c r="V13" s="59">
        <f t="shared" si="4"/>
        <v>3467</v>
      </c>
      <c r="W13" s="61">
        <v>602</v>
      </c>
      <c r="X13" s="61">
        <v>374</v>
      </c>
      <c r="Y13" s="61">
        <v>87</v>
      </c>
      <c r="Z13" s="59">
        <f t="shared" si="5"/>
        <v>1063</v>
      </c>
      <c r="AA13" s="61">
        <v>6</v>
      </c>
      <c r="AB13" s="61">
        <v>1</v>
      </c>
      <c r="AC13" s="61">
        <v>7</v>
      </c>
      <c r="AD13" s="35">
        <f t="shared" si="6"/>
        <v>14</v>
      </c>
      <c r="AE13" s="35">
        <f t="shared" si="7"/>
        <v>608</v>
      </c>
      <c r="AF13" s="35">
        <f t="shared" si="7"/>
        <v>375</v>
      </c>
      <c r="AG13" s="35">
        <f t="shared" si="7"/>
        <v>94</v>
      </c>
      <c r="AH13" s="4">
        <f t="shared" si="7"/>
        <v>1077</v>
      </c>
    </row>
    <row r="14" spans="1:34" ht="18.75" customHeight="1">
      <c r="A14" s="26" t="s">
        <v>27</v>
      </c>
      <c r="B14" s="61">
        <v>650</v>
      </c>
      <c r="C14" s="61">
        <v>1628</v>
      </c>
      <c r="D14" s="61">
        <v>958</v>
      </c>
      <c r="E14" s="61">
        <v>661</v>
      </c>
      <c r="F14" s="61">
        <v>412</v>
      </c>
      <c r="G14" s="61">
        <v>340</v>
      </c>
      <c r="H14" s="59">
        <f t="shared" si="1"/>
        <v>4649</v>
      </c>
      <c r="I14" s="61">
        <v>7</v>
      </c>
      <c r="J14" s="61">
        <v>64</v>
      </c>
      <c r="K14" s="61">
        <v>72</v>
      </c>
      <c r="L14" s="61">
        <v>36</v>
      </c>
      <c r="M14" s="61">
        <v>26</v>
      </c>
      <c r="N14" s="61">
        <v>27</v>
      </c>
      <c r="O14" s="59">
        <f t="shared" si="2"/>
        <v>232</v>
      </c>
      <c r="P14" s="59">
        <f t="shared" si="3"/>
        <v>657</v>
      </c>
      <c r="Q14" s="59">
        <f t="shared" si="3"/>
        <v>1692</v>
      </c>
      <c r="R14" s="59">
        <f t="shared" si="3"/>
        <v>1030</v>
      </c>
      <c r="S14" s="59">
        <f t="shared" si="3"/>
        <v>697</v>
      </c>
      <c r="T14" s="59">
        <f t="shared" si="3"/>
        <v>438</v>
      </c>
      <c r="U14" s="59">
        <f t="shared" si="3"/>
        <v>367</v>
      </c>
      <c r="V14" s="59">
        <f t="shared" si="4"/>
        <v>4881</v>
      </c>
      <c r="W14" s="61">
        <v>960</v>
      </c>
      <c r="X14" s="61">
        <v>354</v>
      </c>
      <c r="Y14" s="61">
        <v>191</v>
      </c>
      <c r="Z14" s="59">
        <f t="shared" si="5"/>
        <v>1505</v>
      </c>
      <c r="AA14" s="61">
        <v>11</v>
      </c>
      <c r="AB14" s="61">
        <v>14</v>
      </c>
      <c r="AC14" s="61">
        <v>12</v>
      </c>
      <c r="AD14" s="35">
        <f t="shared" si="6"/>
        <v>37</v>
      </c>
      <c r="AE14" s="35">
        <f t="shared" si="7"/>
        <v>971</v>
      </c>
      <c r="AF14" s="35">
        <f t="shared" si="7"/>
        <v>368</v>
      </c>
      <c r="AG14" s="35">
        <f t="shared" si="7"/>
        <v>203</v>
      </c>
      <c r="AH14" s="4">
        <f t="shared" si="7"/>
        <v>1542</v>
      </c>
    </row>
    <row r="15" spans="1:34" ht="18.75" customHeight="1">
      <c r="A15" s="26" t="s">
        <v>28</v>
      </c>
      <c r="B15" s="61">
        <v>1169</v>
      </c>
      <c r="C15" s="61">
        <v>1720</v>
      </c>
      <c r="D15" s="61">
        <v>879</v>
      </c>
      <c r="E15" s="61">
        <v>570</v>
      </c>
      <c r="F15" s="61">
        <v>383</v>
      </c>
      <c r="G15" s="61">
        <v>297</v>
      </c>
      <c r="H15" s="59">
        <f t="shared" si="1"/>
        <v>5018</v>
      </c>
      <c r="I15" s="61">
        <v>12</v>
      </c>
      <c r="J15" s="61">
        <v>71</v>
      </c>
      <c r="K15" s="61">
        <v>37</v>
      </c>
      <c r="L15" s="61">
        <v>17</v>
      </c>
      <c r="M15" s="61">
        <v>18</v>
      </c>
      <c r="N15" s="61">
        <v>22</v>
      </c>
      <c r="O15" s="59">
        <f t="shared" si="2"/>
        <v>177</v>
      </c>
      <c r="P15" s="59">
        <f t="shared" si="3"/>
        <v>1181</v>
      </c>
      <c r="Q15" s="59">
        <f t="shared" si="3"/>
        <v>1791</v>
      </c>
      <c r="R15" s="59">
        <f t="shared" si="3"/>
        <v>916</v>
      </c>
      <c r="S15" s="59">
        <f t="shared" si="3"/>
        <v>587</v>
      </c>
      <c r="T15" s="59">
        <f t="shared" si="3"/>
        <v>401</v>
      </c>
      <c r="U15" s="59">
        <f t="shared" si="3"/>
        <v>319</v>
      </c>
      <c r="V15" s="59">
        <f t="shared" si="4"/>
        <v>5195</v>
      </c>
      <c r="W15" s="61">
        <v>882</v>
      </c>
      <c r="X15" s="61">
        <v>342</v>
      </c>
      <c r="Y15" s="61">
        <v>212</v>
      </c>
      <c r="Z15" s="59">
        <f t="shared" si="5"/>
        <v>1436</v>
      </c>
      <c r="AA15" s="61">
        <v>8</v>
      </c>
      <c r="AB15" s="61">
        <v>12</v>
      </c>
      <c r="AC15" s="61">
        <v>16</v>
      </c>
      <c r="AD15" s="35">
        <f t="shared" si="6"/>
        <v>36</v>
      </c>
      <c r="AE15" s="35">
        <f t="shared" si="7"/>
        <v>890</v>
      </c>
      <c r="AF15" s="35">
        <f t="shared" si="7"/>
        <v>354</v>
      </c>
      <c r="AG15" s="35">
        <f t="shared" si="7"/>
        <v>228</v>
      </c>
      <c r="AH15" s="4">
        <f t="shared" si="7"/>
        <v>1472</v>
      </c>
    </row>
    <row r="16" spans="1:34" ht="18.75" customHeight="1">
      <c r="A16" s="26" t="s">
        <v>29</v>
      </c>
      <c r="B16" s="61">
        <v>476</v>
      </c>
      <c r="C16" s="61">
        <v>1325</v>
      </c>
      <c r="D16" s="61">
        <v>749</v>
      </c>
      <c r="E16" s="61">
        <v>496</v>
      </c>
      <c r="F16" s="61">
        <v>368</v>
      </c>
      <c r="G16" s="61">
        <v>346</v>
      </c>
      <c r="H16" s="59">
        <f t="shared" si="1"/>
        <v>3760</v>
      </c>
      <c r="I16" s="61">
        <v>4</v>
      </c>
      <c r="J16" s="61">
        <v>27</v>
      </c>
      <c r="K16" s="61">
        <v>55</v>
      </c>
      <c r="L16" s="61">
        <v>15</v>
      </c>
      <c r="M16" s="61">
        <v>13</v>
      </c>
      <c r="N16" s="61">
        <v>13</v>
      </c>
      <c r="O16" s="59">
        <f t="shared" si="2"/>
        <v>127</v>
      </c>
      <c r="P16" s="59">
        <f t="shared" si="3"/>
        <v>480</v>
      </c>
      <c r="Q16" s="59">
        <f t="shared" si="3"/>
        <v>1352</v>
      </c>
      <c r="R16" s="59">
        <f t="shared" si="3"/>
        <v>804</v>
      </c>
      <c r="S16" s="59">
        <f t="shared" si="3"/>
        <v>511</v>
      </c>
      <c r="T16" s="59">
        <f t="shared" si="3"/>
        <v>381</v>
      </c>
      <c r="U16" s="59">
        <f t="shared" si="3"/>
        <v>359</v>
      </c>
      <c r="V16" s="59">
        <f t="shared" si="4"/>
        <v>3887</v>
      </c>
      <c r="W16" s="61">
        <v>857</v>
      </c>
      <c r="X16" s="61">
        <v>188</v>
      </c>
      <c r="Y16" s="61">
        <v>134</v>
      </c>
      <c r="Z16" s="59">
        <f t="shared" si="5"/>
        <v>1179</v>
      </c>
      <c r="AA16" s="61">
        <v>3</v>
      </c>
      <c r="AB16" s="61">
        <v>3</v>
      </c>
      <c r="AC16" s="61">
        <v>7</v>
      </c>
      <c r="AD16" s="35">
        <f t="shared" si="6"/>
        <v>13</v>
      </c>
      <c r="AE16" s="35">
        <f t="shared" si="7"/>
        <v>860</v>
      </c>
      <c r="AF16" s="35">
        <f t="shared" si="7"/>
        <v>191</v>
      </c>
      <c r="AG16" s="35">
        <f t="shared" si="7"/>
        <v>141</v>
      </c>
      <c r="AH16" s="4">
        <f t="shared" si="7"/>
        <v>1192</v>
      </c>
    </row>
    <row r="17" spans="1:34" ht="18.75" customHeight="1">
      <c r="A17" s="26" t="s">
        <v>30</v>
      </c>
      <c r="B17" s="61">
        <v>947</v>
      </c>
      <c r="C17" s="61">
        <v>3089</v>
      </c>
      <c r="D17" s="61">
        <v>2267</v>
      </c>
      <c r="E17" s="61">
        <v>1476</v>
      </c>
      <c r="F17" s="61">
        <v>1002</v>
      </c>
      <c r="G17" s="61">
        <v>975</v>
      </c>
      <c r="H17" s="59">
        <f t="shared" si="1"/>
        <v>9756</v>
      </c>
      <c r="I17" s="61">
        <v>7</v>
      </c>
      <c r="J17" s="61">
        <v>68</v>
      </c>
      <c r="K17" s="61">
        <v>117</v>
      </c>
      <c r="L17" s="61">
        <v>73</v>
      </c>
      <c r="M17" s="61">
        <v>52</v>
      </c>
      <c r="N17" s="61">
        <v>69</v>
      </c>
      <c r="O17" s="59">
        <f t="shared" si="2"/>
        <v>386</v>
      </c>
      <c r="P17" s="59">
        <f t="shared" si="3"/>
        <v>954</v>
      </c>
      <c r="Q17" s="59">
        <f t="shared" si="3"/>
        <v>3157</v>
      </c>
      <c r="R17" s="59">
        <f t="shared" si="3"/>
        <v>2384</v>
      </c>
      <c r="S17" s="59">
        <f t="shared" si="3"/>
        <v>1549</v>
      </c>
      <c r="T17" s="59">
        <f t="shared" si="3"/>
        <v>1054</v>
      </c>
      <c r="U17" s="59">
        <f t="shared" si="3"/>
        <v>1044</v>
      </c>
      <c r="V17" s="59">
        <f t="shared" si="4"/>
        <v>10142</v>
      </c>
      <c r="W17" s="61">
        <v>1464</v>
      </c>
      <c r="X17" s="61">
        <v>491</v>
      </c>
      <c r="Y17" s="61">
        <v>511</v>
      </c>
      <c r="Z17" s="59">
        <f t="shared" si="5"/>
        <v>2466</v>
      </c>
      <c r="AA17" s="61">
        <v>13</v>
      </c>
      <c r="AB17" s="61">
        <v>13</v>
      </c>
      <c r="AC17" s="61">
        <v>26</v>
      </c>
      <c r="AD17" s="35">
        <f t="shared" si="6"/>
        <v>52</v>
      </c>
      <c r="AE17" s="35">
        <f t="shared" si="7"/>
        <v>1477</v>
      </c>
      <c r="AF17" s="35">
        <f t="shared" si="7"/>
        <v>504</v>
      </c>
      <c r="AG17" s="35">
        <f t="shared" si="7"/>
        <v>537</v>
      </c>
      <c r="AH17" s="4">
        <f t="shared" si="7"/>
        <v>2518</v>
      </c>
    </row>
    <row r="18" spans="1:34" ht="18.75" customHeight="1">
      <c r="A18" s="26" t="s">
        <v>31</v>
      </c>
      <c r="B18" s="61">
        <v>1681</v>
      </c>
      <c r="C18" s="61">
        <v>3643</v>
      </c>
      <c r="D18" s="61">
        <v>2702</v>
      </c>
      <c r="E18" s="61">
        <v>1770</v>
      </c>
      <c r="F18" s="61">
        <v>1215</v>
      </c>
      <c r="G18" s="61">
        <v>1010</v>
      </c>
      <c r="H18" s="59">
        <f t="shared" si="1"/>
        <v>12021</v>
      </c>
      <c r="I18" s="61">
        <v>10</v>
      </c>
      <c r="J18" s="61">
        <v>59</v>
      </c>
      <c r="K18" s="61">
        <v>93</v>
      </c>
      <c r="L18" s="61">
        <v>69</v>
      </c>
      <c r="M18" s="61">
        <v>55</v>
      </c>
      <c r="N18" s="61">
        <v>40</v>
      </c>
      <c r="O18" s="59">
        <f t="shared" si="2"/>
        <v>326</v>
      </c>
      <c r="P18" s="59">
        <f t="shared" si="3"/>
        <v>1691</v>
      </c>
      <c r="Q18" s="59">
        <f t="shared" si="3"/>
        <v>3702</v>
      </c>
      <c r="R18" s="59">
        <f t="shared" si="3"/>
        <v>2795</v>
      </c>
      <c r="S18" s="59">
        <f t="shared" si="3"/>
        <v>1839</v>
      </c>
      <c r="T18" s="59">
        <f t="shared" si="3"/>
        <v>1270</v>
      </c>
      <c r="U18" s="59">
        <f t="shared" si="3"/>
        <v>1050</v>
      </c>
      <c r="V18" s="59">
        <f t="shared" si="4"/>
        <v>12347</v>
      </c>
      <c r="W18" s="61">
        <v>1631</v>
      </c>
      <c r="X18" s="61">
        <v>695</v>
      </c>
      <c r="Y18" s="61">
        <v>588</v>
      </c>
      <c r="Z18" s="59">
        <f t="shared" si="5"/>
        <v>2914</v>
      </c>
      <c r="AA18" s="61">
        <v>13</v>
      </c>
      <c r="AB18" s="61">
        <v>15</v>
      </c>
      <c r="AC18" s="61">
        <v>13</v>
      </c>
      <c r="AD18" s="35">
        <f t="shared" si="6"/>
        <v>41</v>
      </c>
      <c r="AE18" s="35">
        <f t="shared" si="7"/>
        <v>1644</v>
      </c>
      <c r="AF18" s="35">
        <f t="shared" si="7"/>
        <v>710</v>
      </c>
      <c r="AG18" s="35">
        <f t="shared" si="7"/>
        <v>601</v>
      </c>
      <c r="AH18" s="4">
        <f t="shared" si="7"/>
        <v>2955</v>
      </c>
    </row>
    <row r="19" spans="1:34" ht="18.75" customHeight="1">
      <c r="A19" s="26" t="s">
        <v>32</v>
      </c>
      <c r="B19" s="61">
        <v>542</v>
      </c>
      <c r="C19" s="61">
        <v>1199</v>
      </c>
      <c r="D19" s="61">
        <v>687</v>
      </c>
      <c r="E19" s="61">
        <v>403</v>
      </c>
      <c r="F19" s="61">
        <v>319</v>
      </c>
      <c r="G19" s="61">
        <v>295</v>
      </c>
      <c r="H19" s="59">
        <f t="shared" si="1"/>
        <v>3445</v>
      </c>
      <c r="I19" s="61">
        <v>2</v>
      </c>
      <c r="J19" s="61">
        <v>25</v>
      </c>
      <c r="K19" s="61">
        <v>18</v>
      </c>
      <c r="L19" s="61">
        <v>15</v>
      </c>
      <c r="M19" s="61">
        <v>4</v>
      </c>
      <c r="N19" s="61">
        <v>21</v>
      </c>
      <c r="O19" s="59">
        <f t="shared" si="2"/>
        <v>85</v>
      </c>
      <c r="P19" s="59">
        <f t="shared" si="3"/>
        <v>544</v>
      </c>
      <c r="Q19" s="59">
        <f t="shared" si="3"/>
        <v>1224</v>
      </c>
      <c r="R19" s="59">
        <f t="shared" si="3"/>
        <v>705</v>
      </c>
      <c r="S19" s="59">
        <f t="shared" si="3"/>
        <v>418</v>
      </c>
      <c r="T19" s="59">
        <f t="shared" si="3"/>
        <v>323</v>
      </c>
      <c r="U19" s="59">
        <f t="shared" si="3"/>
        <v>316</v>
      </c>
      <c r="V19" s="59">
        <f t="shared" si="4"/>
        <v>3530</v>
      </c>
      <c r="W19" s="61">
        <v>558</v>
      </c>
      <c r="X19" s="61">
        <v>149</v>
      </c>
      <c r="Y19" s="61">
        <v>115</v>
      </c>
      <c r="Z19" s="59">
        <f t="shared" si="5"/>
        <v>822</v>
      </c>
      <c r="AA19" s="61">
        <v>2</v>
      </c>
      <c r="AB19" s="61">
        <v>6</v>
      </c>
      <c r="AC19" s="61">
        <v>8</v>
      </c>
      <c r="AD19" s="35">
        <f t="shared" si="6"/>
        <v>16</v>
      </c>
      <c r="AE19" s="35">
        <f t="shared" si="7"/>
        <v>560</v>
      </c>
      <c r="AF19" s="35">
        <f t="shared" si="7"/>
        <v>155</v>
      </c>
      <c r="AG19" s="35">
        <f t="shared" si="7"/>
        <v>123</v>
      </c>
      <c r="AH19" s="4">
        <f t="shared" si="7"/>
        <v>838</v>
      </c>
    </row>
    <row r="20" spans="1:34" ht="18.75" customHeight="1">
      <c r="A20" s="26" t="s">
        <v>33</v>
      </c>
      <c r="B20" s="61">
        <v>485</v>
      </c>
      <c r="C20" s="61">
        <v>1721</v>
      </c>
      <c r="D20" s="61">
        <v>1087</v>
      </c>
      <c r="E20" s="61">
        <v>677</v>
      </c>
      <c r="F20" s="61">
        <v>476</v>
      </c>
      <c r="G20" s="61">
        <v>432</v>
      </c>
      <c r="H20" s="59">
        <f t="shared" si="1"/>
        <v>4878</v>
      </c>
      <c r="I20" s="61">
        <v>5</v>
      </c>
      <c r="J20" s="61">
        <v>34</v>
      </c>
      <c r="K20" s="61">
        <v>52</v>
      </c>
      <c r="L20" s="61">
        <v>31</v>
      </c>
      <c r="M20" s="61">
        <v>17</v>
      </c>
      <c r="N20" s="61">
        <v>26</v>
      </c>
      <c r="O20" s="59">
        <f t="shared" si="2"/>
        <v>165</v>
      </c>
      <c r="P20" s="59">
        <f t="shared" si="3"/>
        <v>490</v>
      </c>
      <c r="Q20" s="59">
        <f t="shared" si="3"/>
        <v>1755</v>
      </c>
      <c r="R20" s="59">
        <f t="shared" si="3"/>
        <v>1139</v>
      </c>
      <c r="S20" s="59">
        <f t="shared" si="3"/>
        <v>708</v>
      </c>
      <c r="T20" s="59">
        <f t="shared" si="3"/>
        <v>493</v>
      </c>
      <c r="U20" s="59">
        <f t="shared" si="3"/>
        <v>458</v>
      </c>
      <c r="V20" s="59">
        <f t="shared" si="4"/>
        <v>5043</v>
      </c>
      <c r="W20" s="61">
        <v>774</v>
      </c>
      <c r="X20" s="61">
        <v>330</v>
      </c>
      <c r="Y20" s="61">
        <v>258</v>
      </c>
      <c r="Z20" s="59">
        <f t="shared" si="5"/>
        <v>1362</v>
      </c>
      <c r="AA20" s="61">
        <v>6</v>
      </c>
      <c r="AB20" s="61">
        <v>6</v>
      </c>
      <c r="AC20" s="61">
        <v>8</v>
      </c>
      <c r="AD20" s="35">
        <f t="shared" si="6"/>
        <v>20</v>
      </c>
      <c r="AE20" s="35">
        <f t="shared" si="7"/>
        <v>780</v>
      </c>
      <c r="AF20" s="35">
        <f t="shared" si="7"/>
        <v>336</v>
      </c>
      <c r="AG20" s="35">
        <f t="shared" si="7"/>
        <v>266</v>
      </c>
      <c r="AH20" s="4">
        <f t="shared" si="7"/>
        <v>1382</v>
      </c>
    </row>
    <row r="21" spans="1:34" ht="18.75" customHeight="1">
      <c r="A21" s="26" t="s">
        <v>34</v>
      </c>
      <c r="B21" s="61">
        <v>1228</v>
      </c>
      <c r="C21" s="61">
        <v>2969</v>
      </c>
      <c r="D21" s="61">
        <v>1649</v>
      </c>
      <c r="E21" s="61">
        <v>917</v>
      </c>
      <c r="F21" s="61">
        <v>658</v>
      </c>
      <c r="G21" s="61">
        <v>585</v>
      </c>
      <c r="H21" s="59">
        <f t="shared" si="1"/>
        <v>8006</v>
      </c>
      <c r="I21" s="61">
        <v>4</v>
      </c>
      <c r="J21" s="61">
        <v>58</v>
      </c>
      <c r="K21" s="61">
        <v>62</v>
      </c>
      <c r="L21" s="61">
        <v>33</v>
      </c>
      <c r="M21" s="61">
        <v>16</v>
      </c>
      <c r="N21" s="61">
        <v>23</v>
      </c>
      <c r="O21" s="59">
        <f t="shared" si="2"/>
        <v>196</v>
      </c>
      <c r="P21" s="59">
        <f t="shared" si="3"/>
        <v>1232</v>
      </c>
      <c r="Q21" s="59">
        <f t="shared" si="3"/>
        <v>3027</v>
      </c>
      <c r="R21" s="59">
        <f t="shared" si="3"/>
        <v>1711</v>
      </c>
      <c r="S21" s="59">
        <f t="shared" si="3"/>
        <v>950</v>
      </c>
      <c r="T21" s="59">
        <f t="shared" si="3"/>
        <v>674</v>
      </c>
      <c r="U21" s="59">
        <f t="shared" si="3"/>
        <v>608</v>
      </c>
      <c r="V21" s="59">
        <f t="shared" si="4"/>
        <v>8202</v>
      </c>
      <c r="W21" s="61">
        <v>1396</v>
      </c>
      <c r="X21" s="61">
        <v>439</v>
      </c>
      <c r="Y21" s="61">
        <v>281</v>
      </c>
      <c r="Z21" s="59">
        <f t="shared" si="5"/>
        <v>2116</v>
      </c>
      <c r="AA21" s="61">
        <v>11</v>
      </c>
      <c r="AB21" s="61">
        <v>16</v>
      </c>
      <c r="AC21" s="61">
        <v>9</v>
      </c>
      <c r="AD21" s="35">
        <f t="shared" si="6"/>
        <v>36</v>
      </c>
      <c r="AE21" s="35">
        <f t="shared" si="7"/>
        <v>1407</v>
      </c>
      <c r="AF21" s="35">
        <f t="shared" si="7"/>
        <v>455</v>
      </c>
      <c r="AG21" s="35">
        <f t="shared" si="7"/>
        <v>290</v>
      </c>
      <c r="AH21" s="4">
        <f t="shared" si="7"/>
        <v>2152</v>
      </c>
    </row>
    <row r="22" spans="1:34" ht="18.75" customHeight="1">
      <c r="A22" s="26" t="s">
        <v>35</v>
      </c>
      <c r="B22" s="61">
        <v>573</v>
      </c>
      <c r="C22" s="61">
        <v>1286</v>
      </c>
      <c r="D22" s="61">
        <v>819</v>
      </c>
      <c r="E22" s="61">
        <v>529</v>
      </c>
      <c r="F22" s="61">
        <v>381</v>
      </c>
      <c r="G22" s="61">
        <v>268</v>
      </c>
      <c r="H22" s="59">
        <f t="shared" si="1"/>
        <v>3856</v>
      </c>
      <c r="I22" s="61">
        <v>11</v>
      </c>
      <c r="J22" s="61">
        <v>35</v>
      </c>
      <c r="K22" s="61">
        <v>41</v>
      </c>
      <c r="L22" s="61">
        <v>28</v>
      </c>
      <c r="M22" s="61">
        <v>17</v>
      </c>
      <c r="N22" s="61">
        <v>10</v>
      </c>
      <c r="O22" s="59">
        <f t="shared" si="2"/>
        <v>142</v>
      </c>
      <c r="P22" s="59">
        <f t="shared" si="3"/>
        <v>584</v>
      </c>
      <c r="Q22" s="59">
        <f t="shared" si="3"/>
        <v>1321</v>
      </c>
      <c r="R22" s="59">
        <f t="shared" si="3"/>
        <v>860</v>
      </c>
      <c r="S22" s="59">
        <f t="shared" si="3"/>
        <v>557</v>
      </c>
      <c r="T22" s="59">
        <f t="shared" si="3"/>
        <v>398</v>
      </c>
      <c r="U22" s="59">
        <f t="shared" si="3"/>
        <v>278</v>
      </c>
      <c r="V22" s="59">
        <f t="shared" si="4"/>
        <v>3998</v>
      </c>
      <c r="W22" s="61">
        <v>648</v>
      </c>
      <c r="X22" s="61">
        <v>250</v>
      </c>
      <c r="Y22" s="61">
        <v>144</v>
      </c>
      <c r="Z22" s="59">
        <f t="shared" si="5"/>
        <v>1042</v>
      </c>
      <c r="AA22" s="61">
        <v>6</v>
      </c>
      <c r="AB22" s="61">
        <v>3</v>
      </c>
      <c r="AC22" s="61">
        <v>10</v>
      </c>
      <c r="AD22" s="35">
        <f t="shared" si="6"/>
        <v>19</v>
      </c>
      <c r="AE22" s="35">
        <f t="shared" si="7"/>
        <v>654</v>
      </c>
      <c r="AF22" s="35">
        <f t="shared" si="7"/>
        <v>253</v>
      </c>
      <c r="AG22" s="35">
        <f t="shared" si="7"/>
        <v>154</v>
      </c>
      <c r="AH22" s="4">
        <f t="shared" si="7"/>
        <v>1061</v>
      </c>
    </row>
    <row r="23" spans="1:34" ht="18.75" customHeight="1">
      <c r="A23" s="26" t="s">
        <v>36</v>
      </c>
      <c r="B23" s="61">
        <v>555</v>
      </c>
      <c r="C23" s="61">
        <v>1724</v>
      </c>
      <c r="D23" s="61">
        <v>1537</v>
      </c>
      <c r="E23" s="61">
        <v>991</v>
      </c>
      <c r="F23" s="61">
        <v>554</v>
      </c>
      <c r="G23" s="61">
        <v>462</v>
      </c>
      <c r="H23" s="59">
        <f t="shared" si="1"/>
        <v>5823</v>
      </c>
      <c r="I23" s="61">
        <v>3</v>
      </c>
      <c r="J23" s="61">
        <v>41</v>
      </c>
      <c r="K23" s="61">
        <v>65</v>
      </c>
      <c r="L23" s="61">
        <v>45</v>
      </c>
      <c r="M23" s="61">
        <v>21</v>
      </c>
      <c r="N23" s="61">
        <v>17</v>
      </c>
      <c r="O23" s="59">
        <f t="shared" si="2"/>
        <v>192</v>
      </c>
      <c r="P23" s="59">
        <f aca="true" t="shared" si="8" ref="P23:U69">SUM(B23,I23)</f>
        <v>558</v>
      </c>
      <c r="Q23" s="59">
        <f t="shared" si="8"/>
        <v>1765</v>
      </c>
      <c r="R23" s="59">
        <f t="shared" si="8"/>
        <v>1602</v>
      </c>
      <c r="S23" s="59">
        <f t="shared" si="8"/>
        <v>1036</v>
      </c>
      <c r="T23" s="59">
        <f t="shared" si="8"/>
        <v>575</v>
      </c>
      <c r="U23" s="59">
        <f t="shared" si="8"/>
        <v>479</v>
      </c>
      <c r="V23" s="59">
        <f t="shared" si="4"/>
        <v>6015</v>
      </c>
      <c r="W23" s="61">
        <v>929</v>
      </c>
      <c r="X23" s="61">
        <v>300</v>
      </c>
      <c r="Y23" s="61">
        <v>259</v>
      </c>
      <c r="Z23" s="59">
        <f t="shared" si="5"/>
        <v>1488</v>
      </c>
      <c r="AA23" s="61">
        <v>5</v>
      </c>
      <c r="AB23" s="61">
        <v>7</v>
      </c>
      <c r="AC23" s="61">
        <v>6</v>
      </c>
      <c r="AD23" s="35">
        <f t="shared" si="6"/>
        <v>18</v>
      </c>
      <c r="AE23" s="35">
        <f t="shared" si="7"/>
        <v>934</v>
      </c>
      <c r="AF23" s="35">
        <f t="shared" si="7"/>
        <v>307</v>
      </c>
      <c r="AG23" s="35">
        <f t="shared" si="7"/>
        <v>265</v>
      </c>
      <c r="AH23" s="4">
        <f t="shared" si="7"/>
        <v>1506</v>
      </c>
    </row>
    <row r="24" spans="1:34" ht="18.75" customHeight="1">
      <c r="A24" s="26" t="s">
        <v>37</v>
      </c>
      <c r="B24" s="61">
        <v>332</v>
      </c>
      <c r="C24" s="61">
        <v>1158</v>
      </c>
      <c r="D24" s="61">
        <v>668</v>
      </c>
      <c r="E24" s="61">
        <v>425</v>
      </c>
      <c r="F24" s="61">
        <v>336</v>
      </c>
      <c r="G24" s="61">
        <v>236</v>
      </c>
      <c r="H24" s="59">
        <f t="shared" si="1"/>
        <v>3155</v>
      </c>
      <c r="I24" s="61">
        <v>2</v>
      </c>
      <c r="J24" s="61">
        <v>32</v>
      </c>
      <c r="K24" s="61">
        <v>33</v>
      </c>
      <c r="L24" s="61">
        <v>16</v>
      </c>
      <c r="M24" s="61">
        <v>14</v>
      </c>
      <c r="N24" s="61">
        <v>13</v>
      </c>
      <c r="O24" s="59">
        <f t="shared" si="2"/>
        <v>110</v>
      </c>
      <c r="P24" s="59">
        <f t="shared" si="8"/>
        <v>334</v>
      </c>
      <c r="Q24" s="59">
        <f t="shared" si="8"/>
        <v>1190</v>
      </c>
      <c r="R24" s="59">
        <f t="shared" si="8"/>
        <v>701</v>
      </c>
      <c r="S24" s="59">
        <f t="shared" si="8"/>
        <v>441</v>
      </c>
      <c r="T24" s="59">
        <f t="shared" si="8"/>
        <v>350</v>
      </c>
      <c r="U24" s="59">
        <f t="shared" si="8"/>
        <v>249</v>
      </c>
      <c r="V24" s="59">
        <f t="shared" si="4"/>
        <v>3265</v>
      </c>
      <c r="W24" s="61">
        <v>418</v>
      </c>
      <c r="X24" s="61">
        <v>313</v>
      </c>
      <c r="Y24" s="61">
        <v>179</v>
      </c>
      <c r="Z24" s="59">
        <f t="shared" si="5"/>
        <v>910</v>
      </c>
      <c r="AA24" s="61">
        <v>2</v>
      </c>
      <c r="AB24" s="61">
        <v>11</v>
      </c>
      <c r="AC24" s="61">
        <v>7</v>
      </c>
      <c r="AD24" s="35">
        <f t="shared" si="6"/>
        <v>20</v>
      </c>
      <c r="AE24" s="35">
        <f t="shared" si="7"/>
        <v>420</v>
      </c>
      <c r="AF24" s="35">
        <f t="shared" si="7"/>
        <v>324</v>
      </c>
      <c r="AG24" s="35">
        <f t="shared" si="7"/>
        <v>186</v>
      </c>
      <c r="AH24" s="4">
        <f t="shared" si="7"/>
        <v>930</v>
      </c>
    </row>
    <row r="25" spans="1:34" ht="18.75" customHeight="1">
      <c r="A25" s="26" t="s">
        <v>38</v>
      </c>
      <c r="B25" s="61">
        <v>670</v>
      </c>
      <c r="C25" s="61">
        <v>2514</v>
      </c>
      <c r="D25" s="61">
        <v>1690</v>
      </c>
      <c r="E25" s="61">
        <v>924</v>
      </c>
      <c r="F25" s="61">
        <v>772</v>
      </c>
      <c r="G25" s="61">
        <v>602</v>
      </c>
      <c r="H25" s="59">
        <f>SUM(B25:G25)</f>
        <v>7172</v>
      </c>
      <c r="I25" s="61">
        <v>4</v>
      </c>
      <c r="J25" s="61">
        <v>59</v>
      </c>
      <c r="K25" s="61">
        <v>93</v>
      </c>
      <c r="L25" s="61">
        <v>55</v>
      </c>
      <c r="M25" s="61">
        <v>33</v>
      </c>
      <c r="N25" s="61">
        <v>36</v>
      </c>
      <c r="O25" s="59">
        <f t="shared" si="2"/>
        <v>280</v>
      </c>
      <c r="P25" s="59">
        <f t="shared" si="8"/>
        <v>674</v>
      </c>
      <c r="Q25" s="59">
        <f t="shared" si="8"/>
        <v>2573</v>
      </c>
      <c r="R25" s="59">
        <f t="shared" si="8"/>
        <v>1783</v>
      </c>
      <c r="S25" s="59">
        <f t="shared" si="8"/>
        <v>979</v>
      </c>
      <c r="T25" s="59">
        <f t="shared" si="8"/>
        <v>805</v>
      </c>
      <c r="U25" s="59">
        <f t="shared" si="8"/>
        <v>638</v>
      </c>
      <c r="V25" s="59">
        <f t="shared" si="4"/>
        <v>7452</v>
      </c>
      <c r="W25" s="61">
        <v>900</v>
      </c>
      <c r="X25" s="61">
        <v>449</v>
      </c>
      <c r="Y25" s="61">
        <v>488</v>
      </c>
      <c r="Z25" s="59">
        <f t="shared" si="5"/>
        <v>1837</v>
      </c>
      <c r="AA25" s="61">
        <v>8</v>
      </c>
      <c r="AB25" s="61">
        <v>15</v>
      </c>
      <c r="AC25" s="61">
        <v>13</v>
      </c>
      <c r="AD25" s="35">
        <f t="shared" si="6"/>
        <v>36</v>
      </c>
      <c r="AE25" s="35">
        <f t="shared" si="7"/>
        <v>908</v>
      </c>
      <c r="AF25" s="35">
        <f t="shared" si="7"/>
        <v>464</v>
      </c>
      <c r="AG25" s="35">
        <f t="shared" si="7"/>
        <v>501</v>
      </c>
      <c r="AH25" s="4">
        <f t="shared" si="7"/>
        <v>1873</v>
      </c>
    </row>
    <row r="26" spans="1:34" ht="18.75" customHeight="1">
      <c r="A26" s="26" t="s">
        <v>39</v>
      </c>
      <c r="B26" s="61">
        <v>1528</v>
      </c>
      <c r="C26" s="61">
        <v>3092</v>
      </c>
      <c r="D26" s="61">
        <v>1622</v>
      </c>
      <c r="E26" s="61">
        <v>1179</v>
      </c>
      <c r="F26" s="61">
        <v>823</v>
      </c>
      <c r="G26" s="61">
        <v>609</v>
      </c>
      <c r="H26" s="59">
        <f>SUM(B26:G26)</f>
        <v>8853</v>
      </c>
      <c r="I26" s="61">
        <v>20</v>
      </c>
      <c r="J26" s="61">
        <v>94</v>
      </c>
      <c r="K26" s="61">
        <v>95</v>
      </c>
      <c r="L26" s="61">
        <v>53</v>
      </c>
      <c r="M26" s="61">
        <v>36</v>
      </c>
      <c r="N26" s="61">
        <v>35</v>
      </c>
      <c r="O26" s="59">
        <f t="shared" si="2"/>
        <v>333</v>
      </c>
      <c r="P26" s="59">
        <f t="shared" si="8"/>
        <v>1548</v>
      </c>
      <c r="Q26" s="59">
        <f t="shared" si="8"/>
        <v>3186</v>
      </c>
      <c r="R26" s="59">
        <f t="shared" si="8"/>
        <v>1717</v>
      </c>
      <c r="S26" s="59">
        <f t="shared" si="8"/>
        <v>1232</v>
      </c>
      <c r="T26" s="59">
        <f t="shared" si="8"/>
        <v>859</v>
      </c>
      <c r="U26" s="59">
        <f t="shared" si="8"/>
        <v>644</v>
      </c>
      <c r="V26" s="59">
        <f t="shared" si="4"/>
        <v>9186</v>
      </c>
      <c r="W26" s="61">
        <v>1194</v>
      </c>
      <c r="X26" s="61">
        <v>598</v>
      </c>
      <c r="Y26" s="61">
        <v>491</v>
      </c>
      <c r="Z26" s="59">
        <f t="shared" si="5"/>
        <v>2283</v>
      </c>
      <c r="AA26" s="61">
        <v>9</v>
      </c>
      <c r="AB26" s="61">
        <v>17</v>
      </c>
      <c r="AC26" s="61">
        <v>14</v>
      </c>
      <c r="AD26" s="35">
        <f t="shared" si="6"/>
        <v>40</v>
      </c>
      <c r="AE26" s="35">
        <f t="shared" si="7"/>
        <v>1203</v>
      </c>
      <c r="AF26" s="35">
        <f t="shared" si="7"/>
        <v>615</v>
      </c>
      <c r="AG26" s="35">
        <f t="shared" si="7"/>
        <v>505</v>
      </c>
      <c r="AH26" s="4">
        <f t="shared" si="7"/>
        <v>2323</v>
      </c>
    </row>
    <row r="27" spans="1:34" ht="18.75" customHeight="1">
      <c r="A27" s="26" t="s">
        <v>40</v>
      </c>
      <c r="B27" s="61">
        <v>850</v>
      </c>
      <c r="C27" s="61">
        <v>3146</v>
      </c>
      <c r="D27" s="61">
        <v>2141</v>
      </c>
      <c r="E27" s="61">
        <v>1458</v>
      </c>
      <c r="F27" s="61">
        <v>928</v>
      </c>
      <c r="G27" s="61">
        <v>831</v>
      </c>
      <c r="H27" s="59">
        <f>SUM(B27:G27)</f>
        <v>9354</v>
      </c>
      <c r="I27" s="61">
        <v>7</v>
      </c>
      <c r="J27" s="61">
        <v>96</v>
      </c>
      <c r="K27" s="61">
        <v>114</v>
      </c>
      <c r="L27" s="61">
        <v>90</v>
      </c>
      <c r="M27" s="61">
        <v>60</v>
      </c>
      <c r="N27" s="61">
        <v>60</v>
      </c>
      <c r="O27" s="59">
        <f t="shared" si="2"/>
        <v>427</v>
      </c>
      <c r="P27" s="59">
        <f t="shared" si="8"/>
        <v>857</v>
      </c>
      <c r="Q27" s="59">
        <f t="shared" si="8"/>
        <v>3242</v>
      </c>
      <c r="R27" s="59">
        <f t="shared" si="8"/>
        <v>2255</v>
      </c>
      <c r="S27" s="59">
        <f t="shared" si="8"/>
        <v>1548</v>
      </c>
      <c r="T27" s="59">
        <f t="shared" si="8"/>
        <v>988</v>
      </c>
      <c r="U27" s="59">
        <f t="shared" si="8"/>
        <v>891</v>
      </c>
      <c r="V27" s="59">
        <f t="shared" si="4"/>
        <v>9781</v>
      </c>
      <c r="W27" s="61">
        <v>1283</v>
      </c>
      <c r="X27" s="61">
        <v>670</v>
      </c>
      <c r="Y27" s="61">
        <v>291</v>
      </c>
      <c r="Z27" s="59">
        <f t="shared" si="5"/>
        <v>2244</v>
      </c>
      <c r="AA27" s="61">
        <v>25</v>
      </c>
      <c r="AB27" s="61">
        <v>27</v>
      </c>
      <c r="AC27" s="61">
        <v>21</v>
      </c>
      <c r="AD27" s="35">
        <f t="shared" si="6"/>
        <v>73</v>
      </c>
      <c r="AE27" s="35">
        <f t="shared" si="7"/>
        <v>1308</v>
      </c>
      <c r="AF27" s="35">
        <f t="shared" si="7"/>
        <v>697</v>
      </c>
      <c r="AG27" s="35">
        <f t="shared" si="7"/>
        <v>312</v>
      </c>
      <c r="AH27" s="4">
        <f t="shared" si="7"/>
        <v>2317</v>
      </c>
    </row>
    <row r="28" spans="1:34" ht="18.75" customHeight="1">
      <c r="A28" s="26" t="s">
        <v>41</v>
      </c>
      <c r="B28" s="61">
        <v>627</v>
      </c>
      <c r="C28" s="61">
        <v>1825</v>
      </c>
      <c r="D28" s="61">
        <v>1214</v>
      </c>
      <c r="E28" s="61">
        <v>704</v>
      </c>
      <c r="F28" s="61">
        <v>574</v>
      </c>
      <c r="G28" s="61">
        <v>450</v>
      </c>
      <c r="H28" s="59">
        <f>SUM(B28:G28)</f>
        <v>5394</v>
      </c>
      <c r="I28" s="61">
        <v>6</v>
      </c>
      <c r="J28" s="61">
        <v>61</v>
      </c>
      <c r="K28" s="61">
        <v>84</v>
      </c>
      <c r="L28" s="61">
        <v>44</v>
      </c>
      <c r="M28" s="61">
        <v>19</v>
      </c>
      <c r="N28" s="61">
        <v>32</v>
      </c>
      <c r="O28" s="59">
        <f t="shared" si="2"/>
        <v>246</v>
      </c>
      <c r="P28" s="59">
        <f t="shared" si="8"/>
        <v>633</v>
      </c>
      <c r="Q28" s="59">
        <f t="shared" si="8"/>
        <v>1886</v>
      </c>
      <c r="R28" s="59">
        <f t="shared" si="8"/>
        <v>1298</v>
      </c>
      <c r="S28" s="59">
        <f t="shared" si="8"/>
        <v>748</v>
      </c>
      <c r="T28" s="59">
        <f t="shared" si="8"/>
        <v>593</v>
      </c>
      <c r="U28" s="59">
        <f t="shared" si="8"/>
        <v>482</v>
      </c>
      <c r="V28" s="59">
        <f t="shared" si="4"/>
        <v>5640</v>
      </c>
      <c r="W28" s="61">
        <v>959</v>
      </c>
      <c r="X28" s="61">
        <v>608</v>
      </c>
      <c r="Y28" s="61">
        <v>225</v>
      </c>
      <c r="Z28" s="59">
        <f t="shared" si="5"/>
        <v>1792</v>
      </c>
      <c r="AA28" s="61">
        <v>16</v>
      </c>
      <c r="AB28" s="61">
        <v>15</v>
      </c>
      <c r="AC28" s="61">
        <v>12</v>
      </c>
      <c r="AD28" s="35">
        <f t="shared" si="6"/>
        <v>43</v>
      </c>
      <c r="AE28" s="35">
        <f t="shared" si="7"/>
        <v>975</v>
      </c>
      <c r="AF28" s="35">
        <f t="shared" si="7"/>
        <v>623</v>
      </c>
      <c r="AG28" s="35">
        <f t="shared" si="7"/>
        <v>237</v>
      </c>
      <c r="AH28" s="4">
        <f t="shared" si="7"/>
        <v>1835</v>
      </c>
    </row>
    <row r="29" spans="1:34" ht="18.75" customHeight="1">
      <c r="A29" s="26" t="s">
        <v>42</v>
      </c>
      <c r="B29" s="61">
        <v>659</v>
      </c>
      <c r="C29" s="61">
        <v>1676</v>
      </c>
      <c r="D29" s="61">
        <v>1265</v>
      </c>
      <c r="E29" s="61">
        <v>842</v>
      </c>
      <c r="F29" s="61">
        <v>720</v>
      </c>
      <c r="G29" s="61">
        <v>613</v>
      </c>
      <c r="H29" s="59">
        <f>SUM(B29:G29)</f>
        <v>5775</v>
      </c>
      <c r="I29" s="61">
        <v>14</v>
      </c>
      <c r="J29" s="61">
        <v>79</v>
      </c>
      <c r="K29" s="61">
        <v>114</v>
      </c>
      <c r="L29" s="61">
        <v>54</v>
      </c>
      <c r="M29" s="61">
        <v>55</v>
      </c>
      <c r="N29" s="61">
        <v>65</v>
      </c>
      <c r="O29" s="59">
        <f t="shared" si="2"/>
        <v>381</v>
      </c>
      <c r="P29" s="59">
        <f t="shared" si="8"/>
        <v>673</v>
      </c>
      <c r="Q29" s="59">
        <f t="shared" si="8"/>
        <v>1755</v>
      </c>
      <c r="R29" s="59">
        <f t="shared" si="8"/>
        <v>1379</v>
      </c>
      <c r="S29" s="59">
        <f t="shared" si="8"/>
        <v>896</v>
      </c>
      <c r="T29" s="59">
        <f t="shared" si="8"/>
        <v>775</v>
      </c>
      <c r="U29" s="59">
        <f t="shared" si="8"/>
        <v>678</v>
      </c>
      <c r="V29" s="59">
        <f t="shared" si="4"/>
        <v>6156</v>
      </c>
      <c r="W29" s="61">
        <v>1018</v>
      </c>
      <c r="X29" s="61">
        <v>602</v>
      </c>
      <c r="Y29" s="61">
        <v>244</v>
      </c>
      <c r="Z29" s="59">
        <f t="shared" si="5"/>
        <v>1864</v>
      </c>
      <c r="AA29" s="61">
        <v>19</v>
      </c>
      <c r="AB29" s="61">
        <v>21</v>
      </c>
      <c r="AC29" s="61">
        <v>21</v>
      </c>
      <c r="AD29" s="35">
        <f t="shared" si="6"/>
        <v>61</v>
      </c>
      <c r="AE29" s="35">
        <f t="shared" si="7"/>
        <v>1037</v>
      </c>
      <c r="AF29" s="35">
        <f t="shared" si="7"/>
        <v>623</v>
      </c>
      <c r="AG29" s="35">
        <f t="shared" si="7"/>
        <v>265</v>
      </c>
      <c r="AH29" s="4">
        <f t="shared" si="7"/>
        <v>1925</v>
      </c>
    </row>
    <row r="30" spans="1:34" ht="18.75" customHeight="1">
      <c r="A30" s="28" t="s">
        <v>43</v>
      </c>
      <c r="B30" s="60">
        <f>SUM(B7:B29)</f>
        <v>15847</v>
      </c>
      <c r="C30" s="60">
        <f aca="true" t="shared" si="9" ref="C30:AH30">SUM(C7:C29)</f>
        <v>40003</v>
      </c>
      <c r="D30" s="60">
        <f t="shared" si="9"/>
        <v>25883</v>
      </c>
      <c r="E30" s="60">
        <f t="shared" si="9"/>
        <v>16572</v>
      </c>
      <c r="F30" s="60">
        <f t="shared" si="9"/>
        <v>11844</v>
      </c>
      <c r="G30" s="60">
        <f t="shared" si="9"/>
        <v>9886</v>
      </c>
      <c r="H30" s="60">
        <f t="shared" si="9"/>
        <v>120035</v>
      </c>
      <c r="I30" s="60">
        <f t="shared" si="9"/>
        <v>144</v>
      </c>
      <c r="J30" s="60">
        <f t="shared" si="9"/>
        <v>1079</v>
      </c>
      <c r="K30" s="60">
        <f t="shared" si="9"/>
        <v>1306</v>
      </c>
      <c r="L30" s="60">
        <f t="shared" si="9"/>
        <v>771</v>
      </c>
      <c r="M30" s="60">
        <f t="shared" si="9"/>
        <v>517</v>
      </c>
      <c r="N30" s="60">
        <f t="shared" si="9"/>
        <v>575</v>
      </c>
      <c r="O30" s="60">
        <f t="shared" si="9"/>
        <v>4392</v>
      </c>
      <c r="P30" s="60">
        <f>SUM(P7:P29)</f>
        <v>15991</v>
      </c>
      <c r="Q30" s="60">
        <f t="shared" si="9"/>
        <v>41082</v>
      </c>
      <c r="R30" s="60">
        <f t="shared" si="9"/>
        <v>27189</v>
      </c>
      <c r="S30" s="60">
        <f t="shared" si="9"/>
        <v>17343</v>
      </c>
      <c r="T30" s="60">
        <f t="shared" si="9"/>
        <v>12361</v>
      </c>
      <c r="U30" s="60">
        <f t="shared" si="9"/>
        <v>10461</v>
      </c>
      <c r="V30" s="60">
        <f t="shared" si="9"/>
        <v>124427</v>
      </c>
      <c r="W30" s="60">
        <f t="shared" si="9"/>
        <v>19157</v>
      </c>
      <c r="X30" s="60">
        <f t="shared" si="9"/>
        <v>8182</v>
      </c>
      <c r="Y30" s="60">
        <f t="shared" si="9"/>
        <v>5415</v>
      </c>
      <c r="Z30" s="60">
        <f t="shared" si="9"/>
        <v>32754</v>
      </c>
      <c r="AA30" s="60">
        <f t="shared" si="9"/>
        <v>189</v>
      </c>
      <c r="AB30" s="60">
        <f t="shared" si="9"/>
        <v>220</v>
      </c>
      <c r="AC30" s="60">
        <f t="shared" si="9"/>
        <v>235</v>
      </c>
      <c r="AD30" s="13">
        <f t="shared" si="9"/>
        <v>644</v>
      </c>
      <c r="AE30" s="13">
        <f t="shared" si="9"/>
        <v>19346</v>
      </c>
      <c r="AF30" s="13">
        <f>SUM(AF7:AF29)</f>
        <v>8402</v>
      </c>
      <c r="AG30" s="13">
        <f t="shared" si="9"/>
        <v>5650</v>
      </c>
      <c r="AH30" s="5">
        <f t="shared" si="9"/>
        <v>33398</v>
      </c>
    </row>
    <row r="31" spans="1:34" ht="18.75" customHeight="1">
      <c r="A31" s="26" t="s">
        <v>44</v>
      </c>
      <c r="B31" s="61">
        <v>736</v>
      </c>
      <c r="C31" s="61">
        <v>2116</v>
      </c>
      <c r="D31" s="61">
        <v>1396</v>
      </c>
      <c r="E31" s="61">
        <v>868</v>
      </c>
      <c r="F31" s="61">
        <v>549</v>
      </c>
      <c r="G31" s="61">
        <v>457</v>
      </c>
      <c r="H31" s="59">
        <f aca="true" t="shared" si="10" ref="H31:H56">SUM(B31:G31)</f>
        <v>6122</v>
      </c>
      <c r="I31" s="61">
        <v>5</v>
      </c>
      <c r="J31" s="61">
        <v>42</v>
      </c>
      <c r="K31" s="61">
        <v>92</v>
      </c>
      <c r="L31" s="61">
        <v>64</v>
      </c>
      <c r="M31" s="61">
        <v>20</v>
      </c>
      <c r="N31" s="61">
        <v>39</v>
      </c>
      <c r="O31" s="59">
        <f aca="true" t="shared" si="11" ref="O31:O71">SUM(I31:N31)</f>
        <v>262</v>
      </c>
      <c r="P31" s="59">
        <f t="shared" si="8"/>
        <v>741</v>
      </c>
      <c r="Q31" s="59">
        <f t="shared" si="8"/>
        <v>2158</v>
      </c>
      <c r="R31" s="59">
        <f>SUM(D31,K31)</f>
        <v>1488</v>
      </c>
      <c r="S31" s="59">
        <f>SUM(E31,L31)</f>
        <v>932</v>
      </c>
      <c r="T31" s="59">
        <f>SUM(F31,M31)</f>
        <v>569</v>
      </c>
      <c r="U31" s="59">
        <f>SUM(G31,N31)</f>
        <v>496</v>
      </c>
      <c r="V31" s="59">
        <f>SUM(P31:U31)</f>
        <v>6384</v>
      </c>
      <c r="W31" s="61">
        <v>1080</v>
      </c>
      <c r="X31" s="61">
        <v>483</v>
      </c>
      <c r="Y31" s="61">
        <v>618</v>
      </c>
      <c r="Z31" s="59">
        <f t="shared" si="5"/>
        <v>2181</v>
      </c>
      <c r="AA31" s="61">
        <v>21</v>
      </c>
      <c r="AB31" s="61">
        <v>6</v>
      </c>
      <c r="AC31" s="61">
        <v>35</v>
      </c>
      <c r="AD31" s="35">
        <f>SUM(AA31,AB31,AC31)</f>
        <v>62</v>
      </c>
      <c r="AE31" s="35">
        <f>SUM(W31,AA31)</f>
        <v>1101</v>
      </c>
      <c r="AF31" s="35">
        <f>SUM(X31,AB31)</f>
        <v>489</v>
      </c>
      <c r="AG31" s="35">
        <f>SUM(Y31,AC31)</f>
        <v>653</v>
      </c>
      <c r="AH31" s="4">
        <f>SUM(Z31,AD31)</f>
        <v>2243</v>
      </c>
    </row>
    <row r="32" spans="1:34" ht="18.75" customHeight="1">
      <c r="A32" s="26" t="s">
        <v>45</v>
      </c>
      <c r="B32" s="61">
        <v>367</v>
      </c>
      <c r="C32" s="61">
        <v>823</v>
      </c>
      <c r="D32" s="61">
        <v>412</v>
      </c>
      <c r="E32" s="61">
        <v>210</v>
      </c>
      <c r="F32" s="61">
        <v>171</v>
      </c>
      <c r="G32" s="61">
        <v>132</v>
      </c>
      <c r="H32" s="59">
        <f t="shared" si="10"/>
        <v>2115</v>
      </c>
      <c r="I32" s="61">
        <v>2</v>
      </c>
      <c r="J32" s="61">
        <v>20</v>
      </c>
      <c r="K32" s="61">
        <v>38</v>
      </c>
      <c r="L32" s="61">
        <v>19</v>
      </c>
      <c r="M32" s="61">
        <v>8</v>
      </c>
      <c r="N32" s="61">
        <v>20</v>
      </c>
      <c r="O32" s="59">
        <f t="shared" si="11"/>
        <v>107</v>
      </c>
      <c r="P32" s="59">
        <f t="shared" si="8"/>
        <v>369</v>
      </c>
      <c r="Q32" s="59">
        <f t="shared" si="8"/>
        <v>843</v>
      </c>
      <c r="R32" s="59">
        <f t="shared" si="8"/>
        <v>450</v>
      </c>
      <c r="S32" s="59">
        <f t="shared" si="8"/>
        <v>229</v>
      </c>
      <c r="T32" s="59">
        <f t="shared" si="8"/>
        <v>179</v>
      </c>
      <c r="U32" s="59">
        <f t="shared" si="8"/>
        <v>152</v>
      </c>
      <c r="V32" s="59">
        <f aca="true" t="shared" si="12" ref="V32:V71">SUM(P32:U32)</f>
        <v>2222</v>
      </c>
      <c r="W32" s="61">
        <v>471</v>
      </c>
      <c r="X32" s="61">
        <v>225</v>
      </c>
      <c r="Y32" s="61">
        <v>78</v>
      </c>
      <c r="Z32" s="59">
        <f t="shared" si="5"/>
        <v>774</v>
      </c>
      <c r="AA32" s="61">
        <v>5</v>
      </c>
      <c r="AB32" s="61">
        <v>3</v>
      </c>
      <c r="AC32" s="61">
        <v>1</v>
      </c>
      <c r="AD32" s="35">
        <f aca="true" t="shared" si="13" ref="AD32:AD71">SUM(AA32,AB32,AC32)</f>
        <v>9</v>
      </c>
      <c r="AE32" s="35">
        <f aca="true" t="shared" si="14" ref="AE32:AH71">SUM(W32,AA32)</f>
        <v>476</v>
      </c>
      <c r="AF32" s="35">
        <f t="shared" si="14"/>
        <v>228</v>
      </c>
      <c r="AG32" s="35">
        <f t="shared" si="14"/>
        <v>79</v>
      </c>
      <c r="AH32" s="4">
        <f t="shared" si="14"/>
        <v>783</v>
      </c>
    </row>
    <row r="33" spans="1:34" ht="18.75" customHeight="1">
      <c r="A33" s="26" t="s">
        <v>46</v>
      </c>
      <c r="B33" s="61">
        <v>251</v>
      </c>
      <c r="C33" s="61">
        <v>759</v>
      </c>
      <c r="D33" s="61">
        <v>601</v>
      </c>
      <c r="E33" s="61">
        <v>357</v>
      </c>
      <c r="F33" s="61">
        <v>186</v>
      </c>
      <c r="G33" s="61">
        <v>170</v>
      </c>
      <c r="H33" s="59">
        <f t="shared" si="10"/>
        <v>2324</v>
      </c>
      <c r="I33" s="61">
        <v>18</v>
      </c>
      <c r="J33" s="61">
        <v>31</v>
      </c>
      <c r="K33" s="61">
        <v>11</v>
      </c>
      <c r="L33" s="61">
        <v>9</v>
      </c>
      <c r="M33" s="61">
        <v>5</v>
      </c>
      <c r="N33" s="61">
        <v>6</v>
      </c>
      <c r="O33" s="59">
        <f t="shared" si="11"/>
        <v>80</v>
      </c>
      <c r="P33" s="59">
        <f t="shared" si="8"/>
        <v>269</v>
      </c>
      <c r="Q33" s="59">
        <f t="shared" si="8"/>
        <v>790</v>
      </c>
      <c r="R33" s="59">
        <f t="shared" si="8"/>
        <v>612</v>
      </c>
      <c r="S33" s="59">
        <f t="shared" si="8"/>
        <v>366</v>
      </c>
      <c r="T33" s="59">
        <f t="shared" si="8"/>
        <v>191</v>
      </c>
      <c r="U33" s="59">
        <f t="shared" si="8"/>
        <v>176</v>
      </c>
      <c r="V33" s="59">
        <f t="shared" si="12"/>
        <v>2404</v>
      </c>
      <c r="W33" s="61">
        <v>429</v>
      </c>
      <c r="X33" s="61">
        <v>205</v>
      </c>
      <c r="Y33" s="61">
        <v>75</v>
      </c>
      <c r="Z33" s="59">
        <f t="shared" si="5"/>
        <v>709</v>
      </c>
      <c r="AA33" s="61">
        <v>4</v>
      </c>
      <c r="AB33" s="61">
        <v>4</v>
      </c>
      <c r="AC33" s="61">
        <v>1</v>
      </c>
      <c r="AD33" s="35">
        <f t="shared" si="13"/>
        <v>9</v>
      </c>
      <c r="AE33" s="35">
        <f t="shared" si="14"/>
        <v>433</v>
      </c>
      <c r="AF33" s="35">
        <f t="shared" si="14"/>
        <v>209</v>
      </c>
      <c r="AG33" s="35">
        <f t="shared" si="14"/>
        <v>76</v>
      </c>
      <c r="AH33" s="4">
        <f t="shared" si="14"/>
        <v>718</v>
      </c>
    </row>
    <row r="34" spans="1:34" ht="18.75" customHeight="1">
      <c r="A34" s="26" t="s">
        <v>47</v>
      </c>
      <c r="B34" s="61">
        <v>271</v>
      </c>
      <c r="C34" s="61">
        <v>814</v>
      </c>
      <c r="D34" s="61">
        <v>506</v>
      </c>
      <c r="E34" s="61">
        <v>301</v>
      </c>
      <c r="F34" s="61">
        <v>227</v>
      </c>
      <c r="G34" s="61">
        <v>217</v>
      </c>
      <c r="H34" s="59">
        <f t="shared" si="10"/>
        <v>2336</v>
      </c>
      <c r="I34" s="61">
        <v>1</v>
      </c>
      <c r="J34" s="61">
        <v>23</v>
      </c>
      <c r="K34" s="61">
        <v>27</v>
      </c>
      <c r="L34" s="61">
        <v>17</v>
      </c>
      <c r="M34" s="61">
        <v>11</v>
      </c>
      <c r="N34" s="61">
        <v>8</v>
      </c>
      <c r="O34" s="59">
        <f t="shared" si="11"/>
        <v>87</v>
      </c>
      <c r="P34" s="59">
        <f t="shared" si="8"/>
        <v>272</v>
      </c>
      <c r="Q34" s="59">
        <f t="shared" si="8"/>
        <v>837</v>
      </c>
      <c r="R34" s="59">
        <f t="shared" si="8"/>
        <v>533</v>
      </c>
      <c r="S34" s="59">
        <f t="shared" si="8"/>
        <v>318</v>
      </c>
      <c r="T34" s="59">
        <f t="shared" si="8"/>
        <v>238</v>
      </c>
      <c r="U34" s="59">
        <f t="shared" si="8"/>
        <v>225</v>
      </c>
      <c r="V34" s="59">
        <f t="shared" si="12"/>
        <v>2423</v>
      </c>
      <c r="W34" s="61">
        <v>407</v>
      </c>
      <c r="X34" s="61">
        <v>180</v>
      </c>
      <c r="Y34" s="61">
        <v>62</v>
      </c>
      <c r="Z34" s="59">
        <f t="shared" si="5"/>
        <v>649</v>
      </c>
      <c r="AA34" s="61">
        <v>3</v>
      </c>
      <c r="AB34" s="61">
        <v>2</v>
      </c>
      <c r="AC34" s="61">
        <v>2</v>
      </c>
      <c r="AD34" s="35">
        <f t="shared" si="13"/>
        <v>7</v>
      </c>
      <c r="AE34" s="35">
        <f t="shared" si="14"/>
        <v>410</v>
      </c>
      <c r="AF34" s="35">
        <f t="shared" si="14"/>
        <v>182</v>
      </c>
      <c r="AG34" s="35">
        <f t="shared" si="14"/>
        <v>64</v>
      </c>
      <c r="AH34" s="4">
        <f t="shared" si="14"/>
        <v>656</v>
      </c>
    </row>
    <row r="35" spans="1:34" ht="18.75" customHeight="1">
      <c r="A35" s="26" t="s">
        <v>48</v>
      </c>
      <c r="B35" s="61">
        <v>180</v>
      </c>
      <c r="C35" s="61">
        <v>404</v>
      </c>
      <c r="D35" s="61">
        <v>249</v>
      </c>
      <c r="E35" s="61">
        <v>132</v>
      </c>
      <c r="F35" s="61">
        <v>98</v>
      </c>
      <c r="G35" s="61">
        <v>65</v>
      </c>
      <c r="H35" s="59">
        <f t="shared" si="10"/>
        <v>1128</v>
      </c>
      <c r="I35" s="61">
        <v>1</v>
      </c>
      <c r="J35" s="61">
        <v>19</v>
      </c>
      <c r="K35" s="61">
        <v>22</v>
      </c>
      <c r="L35" s="61">
        <v>16</v>
      </c>
      <c r="M35" s="61">
        <v>9</v>
      </c>
      <c r="N35" s="61">
        <v>10</v>
      </c>
      <c r="O35" s="59">
        <f t="shared" si="11"/>
        <v>77</v>
      </c>
      <c r="P35" s="59">
        <f t="shared" si="8"/>
        <v>181</v>
      </c>
      <c r="Q35" s="59">
        <f t="shared" si="8"/>
        <v>423</v>
      </c>
      <c r="R35" s="59">
        <f t="shared" si="8"/>
        <v>271</v>
      </c>
      <c r="S35" s="59">
        <f t="shared" si="8"/>
        <v>148</v>
      </c>
      <c r="T35" s="59">
        <f t="shared" si="8"/>
        <v>107</v>
      </c>
      <c r="U35" s="59">
        <f t="shared" si="8"/>
        <v>75</v>
      </c>
      <c r="V35" s="59">
        <f t="shared" si="12"/>
        <v>1205</v>
      </c>
      <c r="W35" s="61">
        <v>411</v>
      </c>
      <c r="X35" s="61">
        <v>125</v>
      </c>
      <c r="Y35" s="61">
        <v>95</v>
      </c>
      <c r="Z35" s="59">
        <f t="shared" si="5"/>
        <v>631</v>
      </c>
      <c r="AA35" s="61">
        <v>7</v>
      </c>
      <c r="AB35" s="61">
        <v>7</v>
      </c>
      <c r="AC35" s="61">
        <v>3</v>
      </c>
      <c r="AD35" s="35">
        <f t="shared" si="13"/>
        <v>17</v>
      </c>
      <c r="AE35" s="35">
        <f t="shared" si="14"/>
        <v>418</v>
      </c>
      <c r="AF35" s="35">
        <f t="shared" si="14"/>
        <v>132</v>
      </c>
      <c r="AG35" s="35">
        <f t="shared" si="14"/>
        <v>98</v>
      </c>
      <c r="AH35" s="4">
        <f t="shared" si="14"/>
        <v>648</v>
      </c>
    </row>
    <row r="36" spans="1:34" ht="18.75" customHeight="1">
      <c r="A36" s="26" t="s">
        <v>49</v>
      </c>
      <c r="B36" s="61">
        <v>400</v>
      </c>
      <c r="C36" s="61">
        <v>929</v>
      </c>
      <c r="D36" s="61">
        <v>618</v>
      </c>
      <c r="E36" s="61">
        <v>366</v>
      </c>
      <c r="F36" s="61">
        <v>252</v>
      </c>
      <c r="G36" s="61">
        <v>130</v>
      </c>
      <c r="H36" s="59">
        <f t="shared" si="10"/>
        <v>2695</v>
      </c>
      <c r="I36" s="61">
        <v>4</v>
      </c>
      <c r="J36" s="61">
        <v>38</v>
      </c>
      <c r="K36" s="61">
        <v>57</v>
      </c>
      <c r="L36" s="61">
        <v>18</v>
      </c>
      <c r="M36" s="61">
        <v>14</v>
      </c>
      <c r="N36" s="61">
        <v>15</v>
      </c>
      <c r="O36" s="59">
        <f t="shared" si="11"/>
        <v>146</v>
      </c>
      <c r="P36" s="59">
        <f t="shared" si="8"/>
        <v>404</v>
      </c>
      <c r="Q36" s="59">
        <f t="shared" si="8"/>
        <v>967</v>
      </c>
      <c r="R36" s="59">
        <f t="shared" si="8"/>
        <v>675</v>
      </c>
      <c r="S36" s="59">
        <f t="shared" si="8"/>
        <v>384</v>
      </c>
      <c r="T36" s="59">
        <f t="shared" si="8"/>
        <v>266</v>
      </c>
      <c r="U36" s="59">
        <f t="shared" si="8"/>
        <v>145</v>
      </c>
      <c r="V36" s="59">
        <f t="shared" si="12"/>
        <v>2841</v>
      </c>
      <c r="W36" s="61">
        <v>562</v>
      </c>
      <c r="X36" s="61">
        <v>249</v>
      </c>
      <c r="Y36" s="61">
        <v>161</v>
      </c>
      <c r="Z36" s="59">
        <f t="shared" si="5"/>
        <v>972</v>
      </c>
      <c r="AA36" s="61">
        <v>2</v>
      </c>
      <c r="AB36" s="61">
        <v>3</v>
      </c>
      <c r="AC36" s="61">
        <v>6</v>
      </c>
      <c r="AD36" s="35">
        <f t="shared" si="13"/>
        <v>11</v>
      </c>
      <c r="AE36" s="35">
        <f t="shared" si="14"/>
        <v>564</v>
      </c>
      <c r="AF36" s="35">
        <f t="shared" si="14"/>
        <v>252</v>
      </c>
      <c r="AG36" s="35">
        <f t="shared" si="14"/>
        <v>167</v>
      </c>
      <c r="AH36" s="4">
        <f t="shared" si="14"/>
        <v>983</v>
      </c>
    </row>
    <row r="37" spans="1:34" ht="18.75" customHeight="1">
      <c r="A37" s="26" t="s">
        <v>50</v>
      </c>
      <c r="B37" s="61">
        <v>87</v>
      </c>
      <c r="C37" s="61">
        <v>357</v>
      </c>
      <c r="D37" s="61">
        <v>281</v>
      </c>
      <c r="E37" s="61">
        <v>187</v>
      </c>
      <c r="F37" s="61">
        <v>139</v>
      </c>
      <c r="G37" s="61">
        <v>85</v>
      </c>
      <c r="H37" s="59">
        <f t="shared" si="10"/>
        <v>1136</v>
      </c>
      <c r="I37" s="61">
        <v>1</v>
      </c>
      <c r="J37" s="61">
        <v>18</v>
      </c>
      <c r="K37" s="61">
        <v>16</v>
      </c>
      <c r="L37" s="61">
        <v>9</v>
      </c>
      <c r="M37" s="61">
        <v>12</v>
      </c>
      <c r="N37" s="61">
        <v>12</v>
      </c>
      <c r="O37" s="59">
        <f t="shared" si="11"/>
        <v>68</v>
      </c>
      <c r="P37" s="59">
        <f t="shared" si="8"/>
        <v>88</v>
      </c>
      <c r="Q37" s="59">
        <f t="shared" si="8"/>
        <v>375</v>
      </c>
      <c r="R37" s="59">
        <f t="shared" si="8"/>
        <v>297</v>
      </c>
      <c r="S37" s="59">
        <f t="shared" si="8"/>
        <v>196</v>
      </c>
      <c r="T37" s="59">
        <f t="shared" si="8"/>
        <v>151</v>
      </c>
      <c r="U37" s="59">
        <f t="shared" si="8"/>
        <v>97</v>
      </c>
      <c r="V37" s="59">
        <f t="shared" si="12"/>
        <v>1204</v>
      </c>
      <c r="W37" s="61">
        <v>270</v>
      </c>
      <c r="X37" s="61">
        <v>124</v>
      </c>
      <c r="Y37" s="61">
        <v>81</v>
      </c>
      <c r="Z37" s="59">
        <f t="shared" si="5"/>
        <v>475</v>
      </c>
      <c r="AA37" s="61">
        <v>7</v>
      </c>
      <c r="AB37" s="61">
        <v>5</v>
      </c>
      <c r="AC37" s="61">
        <v>0</v>
      </c>
      <c r="AD37" s="35">
        <f t="shared" si="13"/>
        <v>12</v>
      </c>
      <c r="AE37" s="35">
        <f t="shared" si="14"/>
        <v>277</v>
      </c>
      <c r="AF37" s="35">
        <f t="shared" si="14"/>
        <v>129</v>
      </c>
      <c r="AG37" s="35">
        <f t="shared" si="14"/>
        <v>81</v>
      </c>
      <c r="AH37" s="4">
        <f t="shared" si="14"/>
        <v>487</v>
      </c>
    </row>
    <row r="38" spans="1:34" ht="18.75" customHeight="1">
      <c r="A38" s="26" t="s">
        <v>51</v>
      </c>
      <c r="B38" s="61">
        <v>404</v>
      </c>
      <c r="C38" s="61">
        <v>1093</v>
      </c>
      <c r="D38" s="61">
        <v>533</v>
      </c>
      <c r="E38" s="61">
        <v>321</v>
      </c>
      <c r="F38" s="61">
        <v>203</v>
      </c>
      <c r="G38" s="61">
        <v>205</v>
      </c>
      <c r="H38" s="59">
        <f t="shared" si="10"/>
        <v>2759</v>
      </c>
      <c r="I38" s="61">
        <v>2</v>
      </c>
      <c r="J38" s="61">
        <v>37</v>
      </c>
      <c r="K38" s="61">
        <v>39</v>
      </c>
      <c r="L38" s="61">
        <v>17</v>
      </c>
      <c r="M38" s="61">
        <v>9</v>
      </c>
      <c r="N38" s="61">
        <v>14</v>
      </c>
      <c r="O38" s="59">
        <f t="shared" si="11"/>
        <v>118</v>
      </c>
      <c r="P38" s="59">
        <f t="shared" si="8"/>
        <v>406</v>
      </c>
      <c r="Q38" s="59">
        <f t="shared" si="8"/>
        <v>1130</v>
      </c>
      <c r="R38" s="59">
        <f t="shared" si="8"/>
        <v>572</v>
      </c>
      <c r="S38" s="59">
        <f t="shared" si="8"/>
        <v>338</v>
      </c>
      <c r="T38" s="59">
        <f t="shared" si="8"/>
        <v>212</v>
      </c>
      <c r="U38" s="59">
        <f t="shared" si="8"/>
        <v>219</v>
      </c>
      <c r="V38" s="59">
        <f t="shared" si="12"/>
        <v>2877</v>
      </c>
      <c r="W38" s="61">
        <v>420</v>
      </c>
      <c r="X38" s="61">
        <v>249</v>
      </c>
      <c r="Y38" s="61">
        <v>187</v>
      </c>
      <c r="Z38" s="59">
        <f t="shared" si="5"/>
        <v>856</v>
      </c>
      <c r="AA38" s="61">
        <v>8</v>
      </c>
      <c r="AB38" s="61">
        <v>5</v>
      </c>
      <c r="AC38" s="61">
        <v>5</v>
      </c>
      <c r="AD38" s="35">
        <f t="shared" si="13"/>
        <v>18</v>
      </c>
      <c r="AE38" s="35">
        <f t="shared" si="14"/>
        <v>428</v>
      </c>
      <c r="AF38" s="35">
        <f t="shared" si="14"/>
        <v>254</v>
      </c>
      <c r="AG38" s="35">
        <f t="shared" si="14"/>
        <v>192</v>
      </c>
      <c r="AH38" s="4">
        <f t="shared" si="14"/>
        <v>874</v>
      </c>
    </row>
    <row r="39" spans="1:34" ht="18.75" customHeight="1">
      <c r="A39" s="26" t="s">
        <v>52</v>
      </c>
      <c r="B39" s="61">
        <v>444</v>
      </c>
      <c r="C39" s="61">
        <v>1647</v>
      </c>
      <c r="D39" s="61">
        <v>1268</v>
      </c>
      <c r="E39" s="61">
        <v>759</v>
      </c>
      <c r="F39" s="61">
        <v>506</v>
      </c>
      <c r="G39" s="61">
        <v>493</v>
      </c>
      <c r="H39" s="59">
        <f t="shared" si="10"/>
        <v>5117</v>
      </c>
      <c r="I39" s="61">
        <v>2</v>
      </c>
      <c r="J39" s="61">
        <v>33</v>
      </c>
      <c r="K39" s="61">
        <v>70</v>
      </c>
      <c r="L39" s="61">
        <v>49</v>
      </c>
      <c r="M39" s="61">
        <v>39</v>
      </c>
      <c r="N39" s="61">
        <v>37</v>
      </c>
      <c r="O39" s="59">
        <f t="shared" si="11"/>
        <v>230</v>
      </c>
      <c r="P39" s="59">
        <f t="shared" si="8"/>
        <v>446</v>
      </c>
      <c r="Q39" s="59">
        <f t="shared" si="8"/>
        <v>1680</v>
      </c>
      <c r="R39" s="59">
        <f t="shared" si="8"/>
        <v>1338</v>
      </c>
      <c r="S39" s="59">
        <f t="shared" si="8"/>
        <v>808</v>
      </c>
      <c r="T39" s="59">
        <f t="shared" si="8"/>
        <v>545</v>
      </c>
      <c r="U39" s="59">
        <f t="shared" si="8"/>
        <v>530</v>
      </c>
      <c r="V39" s="59">
        <f t="shared" si="12"/>
        <v>5347</v>
      </c>
      <c r="W39" s="61">
        <v>811</v>
      </c>
      <c r="X39" s="61">
        <v>401</v>
      </c>
      <c r="Y39" s="61">
        <v>330</v>
      </c>
      <c r="Z39" s="59">
        <f t="shared" si="5"/>
        <v>1542</v>
      </c>
      <c r="AA39" s="61">
        <v>18</v>
      </c>
      <c r="AB39" s="61">
        <v>7</v>
      </c>
      <c r="AC39" s="61">
        <v>12</v>
      </c>
      <c r="AD39" s="35">
        <f t="shared" si="13"/>
        <v>37</v>
      </c>
      <c r="AE39" s="35">
        <f t="shared" si="14"/>
        <v>829</v>
      </c>
      <c r="AF39" s="35">
        <f t="shared" si="14"/>
        <v>408</v>
      </c>
      <c r="AG39" s="35">
        <f t="shared" si="14"/>
        <v>342</v>
      </c>
      <c r="AH39" s="4">
        <f t="shared" si="14"/>
        <v>1579</v>
      </c>
    </row>
    <row r="40" spans="1:34" ht="18.75" customHeight="1">
      <c r="A40" s="26" t="s">
        <v>53</v>
      </c>
      <c r="B40" s="61">
        <v>222</v>
      </c>
      <c r="C40" s="61">
        <v>499</v>
      </c>
      <c r="D40" s="61">
        <v>296</v>
      </c>
      <c r="E40" s="61">
        <v>169</v>
      </c>
      <c r="F40" s="61">
        <v>118</v>
      </c>
      <c r="G40" s="61">
        <v>99</v>
      </c>
      <c r="H40" s="59">
        <f t="shared" si="10"/>
        <v>1403</v>
      </c>
      <c r="I40" s="61">
        <v>0</v>
      </c>
      <c r="J40" s="61">
        <v>14</v>
      </c>
      <c r="K40" s="61">
        <v>10</v>
      </c>
      <c r="L40" s="61">
        <v>4</v>
      </c>
      <c r="M40" s="61">
        <v>5</v>
      </c>
      <c r="N40" s="61">
        <v>9</v>
      </c>
      <c r="O40" s="59">
        <f t="shared" si="11"/>
        <v>42</v>
      </c>
      <c r="P40" s="59">
        <f t="shared" si="8"/>
        <v>222</v>
      </c>
      <c r="Q40" s="59">
        <f t="shared" si="8"/>
        <v>513</v>
      </c>
      <c r="R40" s="59">
        <f t="shared" si="8"/>
        <v>306</v>
      </c>
      <c r="S40" s="59">
        <f t="shared" si="8"/>
        <v>173</v>
      </c>
      <c r="T40" s="59">
        <f t="shared" si="8"/>
        <v>123</v>
      </c>
      <c r="U40" s="59">
        <f t="shared" si="8"/>
        <v>108</v>
      </c>
      <c r="V40" s="59">
        <f t="shared" si="12"/>
        <v>1445</v>
      </c>
      <c r="W40" s="61">
        <v>280</v>
      </c>
      <c r="X40" s="61">
        <v>105</v>
      </c>
      <c r="Y40" s="61">
        <v>48</v>
      </c>
      <c r="Z40" s="59">
        <f t="shared" si="5"/>
        <v>433</v>
      </c>
      <c r="AA40" s="61">
        <v>2</v>
      </c>
      <c r="AB40" s="61">
        <v>3</v>
      </c>
      <c r="AC40" s="61">
        <v>0</v>
      </c>
      <c r="AD40" s="35">
        <f t="shared" si="13"/>
        <v>5</v>
      </c>
      <c r="AE40" s="35">
        <f t="shared" si="14"/>
        <v>282</v>
      </c>
      <c r="AF40" s="35">
        <f t="shared" si="14"/>
        <v>108</v>
      </c>
      <c r="AG40" s="35">
        <f t="shared" si="14"/>
        <v>48</v>
      </c>
      <c r="AH40" s="4">
        <f t="shared" si="14"/>
        <v>438</v>
      </c>
    </row>
    <row r="41" spans="1:34" ht="18.75" customHeight="1">
      <c r="A41" s="26" t="s">
        <v>54</v>
      </c>
      <c r="B41" s="61">
        <v>291</v>
      </c>
      <c r="C41" s="61">
        <v>852</v>
      </c>
      <c r="D41" s="61">
        <v>411</v>
      </c>
      <c r="E41" s="61">
        <v>178</v>
      </c>
      <c r="F41" s="61">
        <v>150</v>
      </c>
      <c r="G41" s="61">
        <v>134</v>
      </c>
      <c r="H41" s="59">
        <f t="shared" si="10"/>
        <v>2016</v>
      </c>
      <c r="I41" s="61">
        <v>5</v>
      </c>
      <c r="J41" s="61">
        <v>26</v>
      </c>
      <c r="K41" s="61">
        <v>28</v>
      </c>
      <c r="L41" s="61">
        <v>12</v>
      </c>
      <c r="M41" s="61">
        <v>10</v>
      </c>
      <c r="N41" s="61">
        <v>14</v>
      </c>
      <c r="O41" s="59">
        <f t="shared" si="11"/>
        <v>95</v>
      </c>
      <c r="P41" s="59">
        <f t="shared" si="8"/>
        <v>296</v>
      </c>
      <c r="Q41" s="59">
        <f t="shared" si="8"/>
        <v>878</v>
      </c>
      <c r="R41" s="59">
        <f t="shared" si="8"/>
        <v>439</v>
      </c>
      <c r="S41" s="59">
        <f t="shared" si="8"/>
        <v>190</v>
      </c>
      <c r="T41" s="59">
        <f t="shared" si="8"/>
        <v>160</v>
      </c>
      <c r="U41" s="59">
        <f t="shared" si="8"/>
        <v>148</v>
      </c>
      <c r="V41" s="59">
        <f t="shared" si="12"/>
        <v>2111</v>
      </c>
      <c r="W41" s="61">
        <v>348</v>
      </c>
      <c r="X41" s="61">
        <v>190</v>
      </c>
      <c r="Y41" s="61">
        <v>109</v>
      </c>
      <c r="Z41" s="59">
        <f t="shared" si="5"/>
        <v>647</v>
      </c>
      <c r="AA41" s="61">
        <v>1</v>
      </c>
      <c r="AB41" s="61">
        <v>6</v>
      </c>
      <c r="AC41" s="61">
        <v>4</v>
      </c>
      <c r="AD41" s="35">
        <f t="shared" si="13"/>
        <v>11</v>
      </c>
      <c r="AE41" s="35">
        <f t="shared" si="14"/>
        <v>349</v>
      </c>
      <c r="AF41" s="35">
        <f t="shared" si="14"/>
        <v>196</v>
      </c>
      <c r="AG41" s="35">
        <f t="shared" si="14"/>
        <v>113</v>
      </c>
      <c r="AH41" s="4">
        <f t="shared" si="14"/>
        <v>658</v>
      </c>
    </row>
    <row r="42" spans="1:34" ht="18.75" customHeight="1">
      <c r="A42" s="26" t="s">
        <v>55</v>
      </c>
      <c r="B42" s="61">
        <v>370</v>
      </c>
      <c r="C42" s="61">
        <v>692</v>
      </c>
      <c r="D42" s="61">
        <v>469</v>
      </c>
      <c r="E42" s="61">
        <v>250</v>
      </c>
      <c r="F42" s="61">
        <v>152</v>
      </c>
      <c r="G42" s="61">
        <v>121</v>
      </c>
      <c r="H42" s="59">
        <f t="shared" si="10"/>
        <v>2054</v>
      </c>
      <c r="I42" s="61">
        <v>2</v>
      </c>
      <c r="J42" s="61">
        <v>30</v>
      </c>
      <c r="K42" s="61">
        <v>26</v>
      </c>
      <c r="L42" s="61">
        <v>20</v>
      </c>
      <c r="M42" s="61">
        <v>11</v>
      </c>
      <c r="N42" s="61">
        <v>10</v>
      </c>
      <c r="O42" s="59">
        <f t="shared" si="11"/>
        <v>99</v>
      </c>
      <c r="P42" s="59">
        <f t="shared" si="8"/>
        <v>372</v>
      </c>
      <c r="Q42" s="59">
        <f t="shared" si="8"/>
        <v>722</v>
      </c>
      <c r="R42" s="59">
        <f t="shared" si="8"/>
        <v>495</v>
      </c>
      <c r="S42" s="59">
        <f t="shared" si="8"/>
        <v>270</v>
      </c>
      <c r="T42" s="59">
        <f t="shared" si="8"/>
        <v>163</v>
      </c>
      <c r="U42" s="59">
        <f t="shared" si="8"/>
        <v>131</v>
      </c>
      <c r="V42" s="59">
        <f t="shared" si="12"/>
        <v>2153</v>
      </c>
      <c r="W42" s="61">
        <v>361</v>
      </c>
      <c r="X42" s="61">
        <v>242</v>
      </c>
      <c r="Y42" s="61">
        <v>128</v>
      </c>
      <c r="Z42" s="59">
        <f t="shared" si="5"/>
        <v>731</v>
      </c>
      <c r="AA42" s="61">
        <v>0</v>
      </c>
      <c r="AB42" s="61">
        <v>8</v>
      </c>
      <c r="AC42" s="61">
        <v>5</v>
      </c>
      <c r="AD42" s="35">
        <f t="shared" si="13"/>
        <v>13</v>
      </c>
      <c r="AE42" s="35">
        <f t="shared" si="14"/>
        <v>361</v>
      </c>
      <c r="AF42" s="35">
        <f t="shared" si="14"/>
        <v>250</v>
      </c>
      <c r="AG42" s="35">
        <f t="shared" si="14"/>
        <v>133</v>
      </c>
      <c r="AH42" s="4">
        <f t="shared" si="14"/>
        <v>744</v>
      </c>
    </row>
    <row r="43" spans="1:34" ht="18.75" customHeight="1">
      <c r="A43" s="26" t="s">
        <v>56</v>
      </c>
      <c r="B43" s="61">
        <v>192</v>
      </c>
      <c r="C43" s="61">
        <v>652</v>
      </c>
      <c r="D43" s="61">
        <v>360</v>
      </c>
      <c r="E43" s="61">
        <v>162</v>
      </c>
      <c r="F43" s="61">
        <v>138</v>
      </c>
      <c r="G43" s="61">
        <v>116</v>
      </c>
      <c r="H43" s="59">
        <f t="shared" si="10"/>
        <v>1620</v>
      </c>
      <c r="I43" s="61">
        <v>3</v>
      </c>
      <c r="J43" s="61">
        <v>23</v>
      </c>
      <c r="K43" s="61">
        <v>31</v>
      </c>
      <c r="L43" s="61">
        <v>15</v>
      </c>
      <c r="M43" s="61">
        <v>8</v>
      </c>
      <c r="N43" s="61">
        <v>9</v>
      </c>
      <c r="O43" s="59">
        <f t="shared" si="11"/>
        <v>89</v>
      </c>
      <c r="P43" s="59">
        <f t="shared" si="8"/>
        <v>195</v>
      </c>
      <c r="Q43" s="59">
        <f t="shared" si="8"/>
        <v>675</v>
      </c>
      <c r="R43" s="59">
        <f t="shared" si="8"/>
        <v>391</v>
      </c>
      <c r="S43" s="59">
        <f t="shared" si="8"/>
        <v>177</v>
      </c>
      <c r="T43" s="59">
        <f t="shared" si="8"/>
        <v>146</v>
      </c>
      <c r="U43" s="59">
        <f t="shared" si="8"/>
        <v>125</v>
      </c>
      <c r="V43" s="59">
        <f t="shared" si="12"/>
        <v>1709</v>
      </c>
      <c r="W43" s="61">
        <v>502</v>
      </c>
      <c r="X43" s="61">
        <v>164</v>
      </c>
      <c r="Y43" s="61">
        <v>115</v>
      </c>
      <c r="Z43" s="59">
        <f t="shared" si="5"/>
        <v>781</v>
      </c>
      <c r="AA43" s="61">
        <v>4</v>
      </c>
      <c r="AB43" s="61">
        <v>6</v>
      </c>
      <c r="AC43" s="61">
        <v>7</v>
      </c>
      <c r="AD43" s="35">
        <f t="shared" si="13"/>
        <v>17</v>
      </c>
      <c r="AE43" s="35">
        <f t="shared" si="14"/>
        <v>506</v>
      </c>
      <c r="AF43" s="35">
        <f t="shared" si="14"/>
        <v>170</v>
      </c>
      <c r="AG43" s="35">
        <f t="shared" si="14"/>
        <v>122</v>
      </c>
      <c r="AH43" s="4">
        <f t="shared" si="14"/>
        <v>798</v>
      </c>
    </row>
    <row r="44" spans="1:34" ht="18.75" customHeight="1">
      <c r="A44" s="26" t="s">
        <v>57</v>
      </c>
      <c r="B44" s="61">
        <v>134</v>
      </c>
      <c r="C44" s="61">
        <v>470</v>
      </c>
      <c r="D44" s="61">
        <v>299</v>
      </c>
      <c r="E44" s="61">
        <v>169</v>
      </c>
      <c r="F44" s="61">
        <v>97</v>
      </c>
      <c r="G44" s="61">
        <v>142</v>
      </c>
      <c r="H44" s="59">
        <f t="shared" si="10"/>
        <v>1311</v>
      </c>
      <c r="I44" s="61">
        <v>2</v>
      </c>
      <c r="J44" s="61">
        <v>14</v>
      </c>
      <c r="K44" s="61">
        <v>9</v>
      </c>
      <c r="L44" s="61">
        <v>7</v>
      </c>
      <c r="M44" s="61">
        <v>5</v>
      </c>
      <c r="N44" s="61">
        <v>7</v>
      </c>
      <c r="O44" s="59">
        <f t="shared" si="11"/>
        <v>44</v>
      </c>
      <c r="P44" s="59">
        <f t="shared" si="8"/>
        <v>136</v>
      </c>
      <c r="Q44" s="59">
        <f t="shared" si="8"/>
        <v>484</v>
      </c>
      <c r="R44" s="59">
        <f t="shared" si="8"/>
        <v>308</v>
      </c>
      <c r="S44" s="59">
        <f t="shared" si="8"/>
        <v>176</v>
      </c>
      <c r="T44" s="59">
        <f t="shared" si="8"/>
        <v>102</v>
      </c>
      <c r="U44" s="59">
        <f t="shared" si="8"/>
        <v>149</v>
      </c>
      <c r="V44" s="59">
        <f t="shared" si="12"/>
        <v>1355</v>
      </c>
      <c r="W44" s="61">
        <v>280</v>
      </c>
      <c r="X44" s="61">
        <v>84</v>
      </c>
      <c r="Y44" s="61">
        <v>80</v>
      </c>
      <c r="Z44" s="59">
        <f t="shared" si="5"/>
        <v>444</v>
      </c>
      <c r="AA44" s="61">
        <v>7</v>
      </c>
      <c r="AB44" s="61">
        <v>6</v>
      </c>
      <c r="AC44" s="61">
        <v>3</v>
      </c>
      <c r="AD44" s="35">
        <f t="shared" si="13"/>
        <v>16</v>
      </c>
      <c r="AE44" s="35">
        <f t="shared" si="14"/>
        <v>287</v>
      </c>
      <c r="AF44" s="35">
        <f t="shared" si="14"/>
        <v>90</v>
      </c>
      <c r="AG44" s="35">
        <f t="shared" si="14"/>
        <v>83</v>
      </c>
      <c r="AH44" s="4">
        <f t="shared" si="14"/>
        <v>460</v>
      </c>
    </row>
    <row r="45" spans="1:34" ht="18.75" customHeight="1">
      <c r="A45" s="26" t="s">
        <v>58</v>
      </c>
      <c r="B45" s="61">
        <v>179</v>
      </c>
      <c r="C45" s="61">
        <v>255</v>
      </c>
      <c r="D45" s="61">
        <v>139</v>
      </c>
      <c r="E45" s="61">
        <v>106</v>
      </c>
      <c r="F45" s="61">
        <v>68</v>
      </c>
      <c r="G45" s="61">
        <v>94</v>
      </c>
      <c r="H45" s="59">
        <f t="shared" si="10"/>
        <v>841</v>
      </c>
      <c r="I45" s="61">
        <v>6</v>
      </c>
      <c r="J45" s="61">
        <v>11</v>
      </c>
      <c r="K45" s="61">
        <v>8</v>
      </c>
      <c r="L45" s="61">
        <v>2</v>
      </c>
      <c r="M45" s="61">
        <v>7</v>
      </c>
      <c r="N45" s="61">
        <v>9</v>
      </c>
      <c r="O45" s="59">
        <f t="shared" si="11"/>
        <v>43</v>
      </c>
      <c r="P45" s="59">
        <f t="shared" si="8"/>
        <v>185</v>
      </c>
      <c r="Q45" s="59">
        <f t="shared" si="8"/>
        <v>266</v>
      </c>
      <c r="R45" s="59">
        <f t="shared" si="8"/>
        <v>147</v>
      </c>
      <c r="S45" s="59">
        <f t="shared" si="8"/>
        <v>108</v>
      </c>
      <c r="T45" s="59">
        <f t="shared" si="8"/>
        <v>75</v>
      </c>
      <c r="U45" s="59">
        <f t="shared" si="8"/>
        <v>103</v>
      </c>
      <c r="V45" s="59">
        <f t="shared" si="12"/>
        <v>884</v>
      </c>
      <c r="W45" s="61">
        <v>182</v>
      </c>
      <c r="X45" s="61">
        <v>98</v>
      </c>
      <c r="Y45" s="61">
        <v>52</v>
      </c>
      <c r="Z45" s="59">
        <f t="shared" si="5"/>
        <v>332</v>
      </c>
      <c r="AA45" s="61">
        <v>2</v>
      </c>
      <c r="AB45" s="61">
        <v>1</v>
      </c>
      <c r="AC45" s="61">
        <v>0</v>
      </c>
      <c r="AD45" s="35">
        <f t="shared" si="13"/>
        <v>3</v>
      </c>
      <c r="AE45" s="35">
        <f t="shared" si="14"/>
        <v>184</v>
      </c>
      <c r="AF45" s="35">
        <f t="shared" si="14"/>
        <v>99</v>
      </c>
      <c r="AG45" s="35">
        <f t="shared" si="14"/>
        <v>52</v>
      </c>
      <c r="AH45" s="4">
        <f t="shared" si="14"/>
        <v>335</v>
      </c>
    </row>
    <row r="46" spans="1:34" ht="18.75" customHeight="1">
      <c r="A46" s="26" t="s">
        <v>59</v>
      </c>
      <c r="B46" s="61">
        <v>78</v>
      </c>
      <c r="C46" s="61">
        <v>263</v>
      </c>
      <c r="D46" s="61">
        <v>129</v>
      </c>
      <c r="E46" s="61">
        <v>81</v>
      </c>
      <c r="F46" s="61">
        <v>60</v>
      </c>
      <c r="G46" s="61">
        <v>24</v>
      </c>
      <c r="H46" s="59">
        <f t="shared" si="10"/>
        <v>635</v>
      </c>
      <c r="I46" s="61">
        <v>0</v>
      </c>
      <c r="J46" s="61">
        <v>4</v>
      </c>
      <c r="K46" s="61">
        <v>11</v>
      </c>
      <c r="L46" s="61">
        <v>4</v>
      </c>
      <c r="M46" s="61">
        <v>6</v>
      </c>
      <c r="N46" s="61">
        <v>3</v>
      </c>
      <c r="O46" s="59">
        <f t="shared" si="11"/>
        <v>28</v>
      </c>
      <c r="P46" s="59">
        <f t="shared" si="8"/>
        <v>78</v>
      </c>
      <c r="Q46" s="59">
        <f t="shared" si="8"/>
        <v>267</v>
      </c>
      <c r="R46" s="59">
        <f t="shared" si="8"/>
        <v>140</v>
      </c>
      <c r="S46" s="59">
        <f t="shared" si="8"/>
        <v>85</v>
      </c>
      <c r="T46" s="59">
        <f t="shared" si="8"/>
        <v>66</v>
      </c>
      <c r="U46" s="59">
        <f t="shared" si="8"/>
        <v>27</v>
      </c>
      <c r="V46" s="59">
        <f t="shared" si="12"/>
        <v>663</v>
      </c>
      <c r="W46" s="61">
        <v>184</v>
      </c>
      <c r="X46" s="61">
        <v>40</v>
      </c>
      <c r="Y46" s="61">
        <v>28</v>
      </c>
      <c r="Z46" s="59">
        <f t="shared" si="5"/>
        <v>252</v>
      </c>
      <c r="AA46" s="61">
        <v>5</v>
      </c>
      <c r="AB46" s="61">
        <v>5</v>
      </c>
      <c r="AC46" s="61">
        <v>0</v>
      </c>
      <c r="AD46" s="35">
        <f t="shared" si="13"/>
        <v>10</v>
      </c>
      <c r="AE46" s="35">
        <f t="shared" si="14"/>
        <v>189</v>
      </c>
      <c r="AF46" s="35">
        <f t="shared" si="14"/>
        <v>45</v>
      </c>
      <c r="AG46" s="35">
        <f t="shared" si="14"/>
        <v>28</v>
      </c>
      <c r="AH46" s="4">
        <f t="shared" si="14"/>
        <v>262</v>
      </c>
    </row>
    <row r="47" spans="1:34" ht="18.75" customHeight="1">
      <c r="A47" s="26" t="s">
        <v>60</v>
      </c>
      <c r="B47" s="61">
        <v>143</v>
      </c>
      <c r="C47" s="61">
        <v>304</v>
      </c>
      <c r="D47" s="61">
        <v>185</v>
      </c>
      <c r="E47" s="61">
        <v>107</v>
      </c>
      <c r="F47" s="61">
        <v>65</v>
      </c>
      <c r="G47" s="61">
        <v>60</v>
      </c>
      <c r="H47" s="59">
        <f t="shared" si="10"/>
        <v>864</v>
      </c>
      <c r="I47" s="61">
        <v>1</v>
      </c>
      <c r="J47" s="61">
        <v>11</v>
      </c>
      <c r="K47" s="61">
        <v>9</v>
      </c>
      <c r="L47" s="61">
        <v>2</v>
      </c>
      <c r="M47" s="61">
        <v>6</v>
      </c>
      <c r="N47" s="61">
        <v>5</v>
      </c>
      <c r="O47" s="59">
        <f t="shared" si="11"/>
        <v>34</v>
      </c>
      <c r="P47" s="59">
        <f t="shared" si="8"/>
        <v>144</v>
      </c>
      <c r="Q47" s="59">
        <f t="shared" si="8"/>
        <v>315</v>
      </c>
      <c r="R47" s="59">
        <f t="shared" si="8"/>
        <v>194</v>
      </c>
      <c r="S47" s="59">
        <f t="shared" si="8"/>
        <v>109</v>
      </c>
      <c r="T47" s="59">
        <f t="shared" si="8"/>
        <v>71</v>
      </c>
      <c r="U47" s="59">
        <f t="shared" si="8"/>
        <v>65</v>
      </c>
      <c r="V47" s="59">
        <f t="shared" si="12"/>
        <v>898</v>
      </c>
      <c r="W47" s="61">
        <v>216</v>
      </c>
      <c r="X47" s="61">
        <v>40</v>
      </c>
      <c r="Y47" s="61">
        <v>91</v>
      </c>
      <c r="Z47" s="59">
        <f t="shared" si="5"/>
        <v>347</v>
      </c>
      <c r="AA47" s="61">
        <v>2</v>
      </c>
      <c r="AB47" s="61">
        <v>0</v>
      </c>
      <c r="AC47" s="61">
        <v>0</v>
      </c>
      <c r="AD47" s="35">
        <f t="shared" si="13"/>
        <v>2</v>
      </c>
      <c r="AE47" s="35">
        <f t="shared" si="14"/>
        <v>218</v>
      </c>
      <c r="AF47" s="35">
        <f t="shared" si="14"/>
        <v>40</v>
      </c>
      <c r="AG47" s="35">
        <f t="shared" si="14"/>
        <v>91</v>
      </c>
      <c r="AH47" s="4">
        <f t="shared" si="14"/>
        <v>349</v>
      </c>
    </row>
    <row r="48" spans="1:34" ht="18.75" customHeight="1">
      <c r="A48" s="26" t="s">
        <v>61</v>
      </c>
      <c r="B48" s="61">
        <v>56</v>
      </c>
      <c r="C48" s="61">
        <v>294</v>
      </c>
      <c r="D48" s="61">
        <v>168</v>
      </c>
      <c r="E48" s="61">
        <v>112</v>
      </c>
      <c r="F48" s="61">
        <v>75</v>
      </c>
      <c r="G48" s="61">
        <v>53</v>
      </c>
      <c r="H48" s="59">
        <f t="shared" si="10"/>
        <v>758</v>
      </c>
      <c r="I48" s="61">
        <v>2</v>
      </c>
      <c r="J48" s="61">
        <v>12</v>
      </c>
      <c r="K48" s="61">
        <v>15</v>
      </c>
      <c r="L48" s="61">
        <v>5</v>
      </c>
      <c r="M48" s="61">
        <v>7</v>
      </c>
      <c r="N48" s="61">
        <v>6</v>
      </c>
      <c r="O48" s="59">
        <f t="shared" si="11"/>
        <v>47</v>
      </c>
      <c r="P48" s="59">
        <f t="shared" si="8"/>
        <v>58</v>
      </c>
      <c r="Q48" s="59">
        <f t="shared" si="8"/>
        <v>306</v>
      </c>
      <c r="R48" s="59">
        <f t="shared" si="8"/>
        <v>183</v>
      </c>
      <c r="S48" s="59">
        <f t="shared" si="8"/>
        <v>117</v>
      </c>
      <c r="T48" s="59">
        <f t="shared" si="8"/>
        <v>82</v>
      </c>
      <c r="U48" s="59">
        <f t="shared" si="8"/>
        <v>59</v>
      </c>
      <c r="V48" s="59">
        <f t="shared" si="12"/>
        <v>805</v>
      </c>
      <c r="W48" s="61">
        <v>216</v>
      </c>
      <c r="X48" s="61">
        <v>100</v>
      </c>
      <c r="Y48" s="61">
        <v>39</v>
      </c>
      <c r="Z48" s="59">
        <f t="shared" si="5"/>
        <v>355</v>
      </c>
      <c r="AA48" s="61">
        <v>6</v>
      </c>
      <c r="AB48" s="61">
        <v>4</v>
      </c>
      <c r="AC48" s="61">
        <v>1</v>
      </c>
      <c r="AD48" s="35">
        <f t="shared" si="13"/>
        <v>11</v>
      </c>
      <c r="AE48" s="35">
        <f t="shared" si="14"/>
        <v>222</v>
      </c>
      <c r="AF48" s="35">
        <f t="shared" si="14"/>
        <v>104</v>
      </c>
      <c r="AG48" s="35">
        <f t="shared" si="14"/>
        <v>40</v>
      </c>
      <c r="AH48" s="4">
        <f t="shared" si="14"/>
        <v>366</v>
      </c>
    </row>
    <row r="49" spans="1:34" ht="18.75" customHeight="1">
      <c r="A49" s="26" t="s">
        <v>62</v>
      </c>
      <c r="B49" s="61">
        <v>117</v>
      </c>
      <c r="C49" s="61">
        <v>335</v>
      </c>
      <c r="D49" s="61">
        <v>230</v>
      </c>
      <c r="E49" s="61">
        <v>98</v>
      </c>
      <c r="F49" s="61">
        <v>64</v>
      </c>
      <c r="G49" s="61">
        <v>45</v>
      </c>
      <c r="H49" s="59">
        <f t="shared" si="10"/>
        <v>889</v>
      </c>
      <c r="I49" s="61">
        <v>0</v>
      </c>
      <c r="J49" s="61">
        <v>9</v>
      </c>
      <c r="K49" s="61">
        <v>12</v>
      </c>
      <c r="L49" s="61">
        <v>12</v>
      </c>
      <c r="M49" s="61">
        <v>1</v>
      </c>
      <c r="N49" s="61">
        <v>3</v>
      </c>
      <c r="O49" s="59">
        <f t="shared" si="11"/>
        <v>37</v>
      </c>
      <c r="P49" s="59">
        <f t="shared" si="8"/>
        <v>117</v>
      </c>
      <c r="Q49" s="59">
        <f t="shared" si="8"/>
        <v>344</v>
      </c>
      <c r="R49" s="59">
        <f t="shared" si="8"/>
        <v>242</v>
      </c>
      <c r="S49" s="59">
        <f t="shared" si="8"/>
        <v>110</v>
      </c>
      <c r="T49" s="59">
        <f t="shared" si="8"/>
        <v>65</v>
      </c>
      <c r="U49" s="59">
        <f t="shared" si="8"/>
        <v>48</v>
      </c>
      <c r="V49" s="59">
        <f t="shared" si="12"/>
        <v>926</v>
      </c>
      <c r="W49" s="61">
        <v>226</v>
      </c>
      <c r="X49" s="61">
        <v>73</v>
      </c>
      <c r="Y49" s="61">
        <v>79</v>
      </c>
      <c r="Z49" s="59">
        <f t="shared" si="5"/>
        <v>378</v>
      </c>
      <c r="AA49" s="61">
        <v>0</v>
      </c>
      <c r="AB49" s="61">
        <v>1</v>
      </c>
      <c r="AC49" s="61">
        <v>5</v>
      </c>
      <c r="AD49" s="35">
        <f t="shared" si="13"/>
        <v>6</v>
      </c>
      <c r="AE49" s="35">
        <f t="shared" si="14"/>
        <v>226</v>
      </c>
      <c r="AF49" s="35">
        <f t="shared" si="14"/>
        <v>74</v>
      </c>
      <c r="AG49" s="35">
        <f t="shared" si="14"/>
        <v>84</v>
      </c>
      <c r="AH49" s="4">
        <f t="shared" si="14"/>
        <v>384</v>
      </c>
    </row>
    <row r="50" spans="1:34" ht="18.75" customHeight="1">
      <c r="A50" s="26" t="s">
        <v>63</v>
      </c>
      <c r="B50" s="61">
        <v>201</v>
      </c>
      <c r="C50" s="61">
        <v>523</v>
      </c>
      <c r="D50" s="61">
        <v>268</v>
      </c>
      <c r="E50" s="61">
        <v>117</v>
      </c>
      <c r="F50" s="61">
        <v>90</v>
      </c>
      <c r="G50" s="61">
        <v>89</v>
      </c>
      <c r="H50" s="59">
        <f t="shared" si="10"/>
        <v>1288</v>
      </c>
      <c r="I50" s="61">
        <v>4</v>
      </c>
      <c r="J50" s="61">
        <v>25</v>
      </c>
      <c r="K50" s="61">
        <v>21</v>
      </c>
      <c r="L50" s="61">
        <v>8</v>
      </c>
      <c r="M50" s="61">
        <v>3</v>
      </c>
      <c r="N50" s="61">
        <v>6</v>
      </c>
      <c r="O50" s="59">
        <f t="shared" si="11"/>
        <v>67</v>
      </c>
      <c r="P50" s="59">
        <f t="shared" si="8"/>
        <v>205</v>
      </c>
      <c r="Q50" s="59">
        <f t="shared" si="8"/>
        <v>548</v>
      </c>
      <c r="R50" s="59">
        <f t="shared" si="8"/>
        <v>289</v>
      </c>
      <c r="S50" s="59">
        <f t="shared" si="8"/>
        <v>125</v>
      </c>
      <c r="T50" s="59">
        <f t="shared" si="8"/>
        <v>93</v>
      </c>
      <c r="U50" s="59">
        <f t="shared" si="8"/>
        <v>95</v>
      </c>
      <c r="V50" s="59">
        <f t="shared" si="12"/>
        <v>1355</v>
      </c>
      <c r="W50" s="61">
        <v>231</v>
      </c>
      <c r="X50" s="61">
        <v>117</v>
      </c>
      <c r="Y50" s="61">
        <v>93</v>
      </c>
      <c r="Z50" s="59">
        <f t="shared" si="5"/>
        <v>441</v>
      </c>
      <c r="AA50" s="61">
        <v>3</v>
      </c>
      <c r="AB50" s="61">
        <v>4</v>
      </c>
      <c r="AC50" s="61">
        <v>7</v>
      </c>
      <c r="AD50" s="35">
        <f t="shared" si="13"/>
        <v>14</v>
      </c>
      <c r="AE50" s="35">
        <f t="shared" si="14"/>
        <v>234</v>
      </c>
      <c r="AF50" s="35">
        <f t="shared" si="14"/>
        <v>121</v>
      </c>
      <c r="AG50" s="35">
        <f t="shared" si="14"/>
        <v>100</v>
      </c>
      <c r="AH50" s="4">
        <f t="shared" si="14"/>
        <v>455</v>
      </c>
    </row>
    <row r="51" spans="1:34" ht="18.75" customHeight="1">
      <c r="A51" s="26" t="s">
        <v>64</v>
      </c>
      <c r="B51" s="61">
        <v>98</v>
      </c>
      <c r="C51" s="61">
        <v>256</v>
      </c>
      <c r="D51" s="61">
        <v>154</v>
      </c>
      <c r="E51" s="61">
        <v>92</v>
      </c>
      <c r="F51" s="61">
        <v>53</v>
      </c>
      <c r="G51" s="61">
        <v>49</v>
      </c>
      <c r="H51" s="59">
        <f t="shared" si="10"/>
        <v>702</v>
      </c>
      <c r="I51" s="61">
        <v>3</v>
      </c>
      <c r="J51" s="61">
        <v>10</v>
      </c>
      <c r="K51" s="61">
        <v>20</v>
      </c>
      <c r="L51" s="61">
        <v>8</v>
      </c>
      <c r="M51" s="61">
        <v>7</v>
      </c>
      <c r="N51" s="61">
        <v>5</v>
      </c>
      <c r="O51" s="59">
        <f t="shared" si="11"/>
        <v>53</v>
      </c>
      <c r="P51" s="59">
        <f t="shared" si="8"/>
        <v>101</v>
      </c>
      <c r="Q51" s="59">
        <f t="shared" si="8"/>
        <v>266</v>
      </c>
      <c r="R51" s="59">
        <f t="shared" si="8"/>
        <v>174</v>
      </c>
      <c r="S51" s="59">
        <f t="shared" si="8"/>
        <v>100</v>
      </c>
      <c r="T51" s="59">
        <f t="shared" si="8"/>
        <v>60</v>
      </c>
      <c r="U51" s="59">
        <f t="shared" si="8"/>
        <v>54</v>
      </c>
      <c r="V51" s="59">
        <f t="shared" si="12"/>
        <v>755</v>
      </c>
      <c r="W51" s="61">
        <v>214</v>
      </c>
      <c r="X51" s="61">
        <v>60</v>
      </c>
      <c r="Y51" s="61">
        <v>30</v>
      </c>
      <c r="Z51" s="59">
        <f t="shared" si="5"/>
        <v>304</v>
      </c>
      <c r="AA51" s="61">
        <v>4</v>
      </c>
      <c r="AB51" s="61">
        <v>3</v>
      </c>
      <c r="AC51" s="61">
        <v>1</v>
      </c>
      <c r="AD51" s="35">
        <f t="shared" si="13"/>
        <v>8</v>
      </c>
      <c r="AE51" s="35">
        <f t="shared" si="14"/>
        <v>218</v>
      </c>
      <c r="AF51" s="35">
        <f t="shared" si="14"/>
        <v>63</v>
      </c>
      <c r="AG51" s="35">
        <f t="shared" si="14"/>
        <v>31</v>
      </c>
      <c r="AH51" s="4">
        <f t="shared" si="14"/>
        <v>312</v>
      </c>
    </row>
    <row r="52" spans="1:34" ht="18.75" customHeight="1">
      <c r="A52" s="26" t="s">
        <v>65</v>
      </c>
      <c r="B52" s="61">
        <v>102</v>
      </c>
      <c r="C52" s="61">
        <v>430</v>
      </c>
      <c r="D52" s="61">
        <v>256</v>
      </c>
      <c r="E52" s="61">
        <v>168</v>
      </c>
      <c r="F52" s="61">
        <v>100</v>
      </c>
      <c r="G52" s="61">
        <v>85</v>
      </c>
      <c r="H52" s="59">
        <f t="shared" si="10"/>
        <v>1141</v>
      </c>
      <c r="I52" s="61">
        <v>3</v>
      </c>
      <c r="J52" s="61">
        <v>29</v>
      </c>
      <c r="K52" s="61">
        <v>33</v>
      </c>
      <c r="L52" s="61">
        <v>6</v>
      </c>
      <c r="M52" s="61">
        <v>10</v>
      </c>
      <c r="N52" s="61">
        <v>12</v>
      </c>
      <c r="O52" s="59">
        <f t="shared" si="11"/>
        <v>93</v>
      </c>
      <c r="P52" s="59">
        <f t="shared" si="8"/>
        <v>105</v>
      </c>
      <c r="Q52" s="59">
        <f t="shared" si="8"/>
        <v>459</v>
      </c>
      <c r="R52" s="59">
        <f t="shared" si="8"/>
        <v>289</v>
      </c>
      <c r="S52" s="59">
        <f t="shared" si="8"/>
        <v>174</v>
      </c>
      <c r="T52" s="59">
        <f t="shared" si="8"/>
        <v>110</v>
      </c>
      <c r="U52" s="59">
        <f t="shared" si="8"/>
        <v>97</v>
      </c>
      <c r="V52" s="59">
        <f t="shared" si="12"/>
        <v>1234</v>
      </c>
      <c r="W52" s="61">
        <v>262</v>
      </c>
      <c r="X52" s="61">
        <v>154</v>
      </c>
      <c r="Y52" s="61">
        <v>61</v>
      </c>
      <c r="Z52" s="59">
        <f t="shared" si="5"/>
        <v>477</v>
      </c>
      <c r="AA52" s="61">
        <v>4</v>
      </c>
      <c r="AB52" s="61">
        <v>7</v>
      </c>
      <c r="AC52" s="61">
        <v>3</v>
      </c>
      <c r="AD52" s="35">
        <f t="shared" si="13"/>
        <v>14</v>
      </c>
      <c r="AE52" s="35">
        <f t="shared" si="14"/>
        <v>266</v>
      </c>
      <c r="AF52" s="35">
        <f t="shared" si="14"/>
        <v>161</v>
      </c>
      <c r="AG52" s="35">
        <f t="shared" si="14"/>
        <v>64</v>
      </c>
      <c r="AH52" s="4">
        <f t="shared" si="14"/>
        <v>491</v>
      </c>
    </row>
    <row r="53" spans="1:34" ht="18.75" customHeight="1">
      <c r="A53" s="26" t="s">
        <v>66</v>
      </c>
      <c r="B53" s="61">
        <v>159</v>
      </c>
      <c r="C53" s="61">
        <v>178</v>
      </c>
      <c r="D53" s="61">
        <v>118</v>
      </c>
      <c r="E53" s="61">
        <v>77</v>
      </c>
      <c r="F53" s="61">
        <v>60</v>
      </c>
      <c r="G53" s="61">
        <v>35</v>
      </c>
      <c r="H53" s="59">
        <f t="shared" si="10"/>
        <v>627</v>
      </c>
      <c r="I53" s="61">
        <v>3</v>
      </c>
      <c r="J53" s="61">
        <v>10</v>
      </c>
      <c r="K53" s="61">
        <v>13</v>
      </c>
      <c r="L53" s="61">
        <v>4</v>
      </c>
      <c r="M53" s="61">
        <v>6</v>
      </c>
      <c r="N53" s="61">
        <v>2</v>
      </c>
      <c r="O53" s="59">
        <f t="shared" si="11"/>
        <v>38</v>
      </c>
      <c r="P53" s="59">
        <f t="shared" si="8"/>
        <v>162</v>
      </c>
      <c r="Q53" s="59">
        <f t="shared" si="8"/>
        <v>188</v>
      </c>
      <c r="R53" s="59">
        <f t="shared" si="8"/>
        <v>131</v>
      </c>
      <c r="S53" s="59">
        <f t="shared" si="8"/>
        <v>81</v>
      </c>
      <c r="T53" s="59">
        <f t="shared" si="8"/>
        <v>66</v>
      </c>
      <c r="U53" s="59">
        <f t="shared" si="8"/>
        <v>37</v>
      </c>
      <c r="V53" s="59">
        <f t="shared" si="12"/>
        <v>665</v>
      </c>
      <c r="W53" s="61">
        <v>139</v>
      </c>
      <c r="X53" s="61">
        <v>69</v>
      </c>
      <c r="Y53" s="61">
        <v>24</v>
      </c>
      <c r="Z53" s="59">
        <f t="shared" si="5"/>
        <v>232</v>
      </c>
      <c r="AA53" s="61">
        <v>2</v>
      </c>
      <c r="AB53" s="61">
        <v>0</v>
      </c>
      <c r="AC53" s="61">
        <v>2</v>
      </c>
      <c r="AD53" s="35">
        <f t="shared" si="13"/>
        <v>4</v>
      </c>
      <c r="AE53" s="35">
        <f t="shared" si="14"/>
        <v>141</v>
      </c>
      <c r="AF53" s="35">
        <f t="shared" si="14"/>
        <v>69</v>
      </c>
      <c r="AG53" s="35">
        <f t="shared" si="14"/>
        <v>26</v>
      </c>
      <c r="AH53" s="4">
        <f t="shared" si="14"/>
        <v>236</v>
      </c>
    </row>
    <row r="54" spans="1:34" ht="18.75" customHeight="1">
      <c r="A54" s="26" t="s">
        <v>67</v>
      </c>
      <c r="B54" s="61">
        <v>69</v>
      </c>
      <c r="C54" s="61">
        <v>173</v>
      </c>
      <c r="D54" s="61">
        <v>65</v>
      </c>
      <c r="E54" s="61">
        <v>46</v>
      </c>
      <c r="F54" s="61">
        <v>38</v>
      </c>
      <c r="G54" s="61">
        <v>27</v>
      </c>
      <c r="H54" s="59">
        <f t="shared" si="10"/>
        <v>418</v>
      </c>
      <c r="I54" s="61">
        <v>1</v>
      </c>
      <c r="J54" s="61">
        <v>12</v>
      </c>
      <c r="K54" s="61">
        <v>8</v>
      </c>
      <c r="L54" s="61">
        <v>1</v>
      </c>
      <c r="M54" s="61">
        <v>3</v>
      </c>
      <c r="N54" s="61">
        <v>4</v>
      </c>
      <c r="O54" s="59">
        <f t="shared" si="11"/>
        <v>29</v>
      </c>
      <c r="P54" s="59">
        <f t="shared" si="8"/>
        <v>70</v>
      </c>
      <c r="Q54" s="59">
        <f t="shared" si="8"/>
        <v>185</v>
      </c>
      <c r="R54" s="59">
        <f t="shared" si="8"/>
        <v>73</v>
      </c>
      <c r="S54" s="59">
        <f t="shared" si="8"/>
        <v>47</v>
      </c>
      <c r="T54" s="59">
        <f t="shared" si="8"/>
        <v>41</v>
      </c>
      <c r="U54" s="59">
        <f t="shared" si="8"/>
        <v>31</v>
      </c>
      <c r="V54" s="59">
        <f t="shared" si="12"/>
        <v>447</v>
      </c>
      <c r="W54" s="61">
        <v>115</v>
      </c>
      <c r="X54" s="61">
        <v>36</v>
      </c>
      <c r="Y54" s="61">
        <v>28</v>
      </c>
      <c r="Z54" s="59">
        <f t="shared" si="5"/>
        <v>179</v>
      </c>
      <c r="AA54" s="61">
        <v>1</v>
      </c>
      <c r="AB54" s="61">
        <v>2</v>
      </c>
      <c r="AC54" s="61">
        <v>4</v>
      </c>
      <c r="AD54" s="35">
        <f t="shared" si="13"/>
        <v>7</v>
      </c>
      <c r="AE54" s="35">
        <f t="shared" si="14"/>
        <v>116</v>
      </c>
      <c r="AF54" s="35">
        <f t="shared" si="14"/>
        <v>38</v>
      </c>
      <c r="AG54" s="35">
        <f t="shared" si="14"/>
        <v>32</v>
      </c>
      <c r="AH54" s="4">
        <f t="shared" si="14"/>
        <v>186</v>
      </c>
    </row>
    <row r="55" spans="1:34" ht="18.75" customHeight="1">
      <c r="A55" s="26" t="s">
        <v>68</v>
      </c>
      <c r="B55" s="61">
        <v>115</v>
      </c>
      <c r="C55" s="61">
        <v>256</v>
      </c>
      <c r="D55" s="61">
        <v>176</v>
      </c>
      <c r="E55" s="61">
        <v>89</v>
      </c>
      <c r="F55" s="61">
        <v>71</v>
      </c>
      <c r="G55" s="61">
        <v>43</v>
      </c>
      <c r="H55" s="59">
        <f t="shared" si="10"/>
        <v>750</v>
      </c>
      <c r="I55" s="61">
        <v>0</v>
      </c>
      <c r="J55" s="61">
        <v>14</v>
      </c>
      <c r="K55" s="61">
        <v>9</v>
      </c>
      <c r="L55" s="61">
        <v>8</v>
      </c>
      <c r="M55" s="61">
        <v>6</v>
      </c>
      <c r="N55" s="61">
        <v>5</v>
      </c>
      <c r="O55" s="59">
        <f t="shared" si="11"/>
        <v>42</v>
      </c>
      <c r="P55" s="59">
        <f t="shared" si="8"/>
        <v>115</v>
      </c>
      <c r="Q55" s="59">
        <f t="shared" si="8"/>
        <v>270</v>
      </c>
      <c r="R55" s="59">
        <f t="shared" si="8"/>
        <v>185</v>
      </c>
      <c r="S55" s="59">
        <f t="shared" si="8"/>
        <v>97</v>
      </c>
      <c r="T55" s="59">
        <f t="shared" si="8"/>
        <v>77</v>
      </c>
      <c r="U55" s="59">
        <f t="shared" si="8"/>
        <v>48</v>
      </c>
      <c r="V55" s="59">
        <f t="shared" si="12"/>
        <v>792</v>
      </c>
      <c r="W55" s="61">
        <v>297</v>
      </c>
      <c r="X55" s="61">
        <v>64</v>
      </c>
      <c r="Y55" s="61">
        <v>29</v>
      </c>
      <c r="Z55" s="59">
        <f t="shared" si="5"/>
        <v>390</v>
      </c>
      <c r="AA55" s="61">
        <v>1</v>
      </c>
      <c r="AB55" s="61">
        <v>1</v>
      </c>
      <c r="AC55" s="61">
        <v>1</v>
      </c>
      <c r="AD55" s="35">
        <f t="shared" si="13"/>
        <v>3</v>
      </c>
      <c r="AE55" s="35">
        <f t="shared" si="14"/>
        <v>298</v>
      </c>
      <c r="AF55" s="35">
        <f t="shared" si="14"/>
        <v>65</v>
      </c>
      <c r="AG55" s="35">
        <f t="shared" si="14"/>
        <v>30</v>
      </c>
      <c r="AH55" s="4">
        <f t="shared" si="14"/>
        <v>393</v>
      </c>
    </row>
    <row r="56" spans="1:34" ht="18.75" customHeight="1">
      <c r="A56" s="26" t="s">
        <v>69</v>
      </c>
      <c r="B56" s="61">
        <v>368</v>
      </c>
      <c r="C56" s="61">
        <v>857</v>
      </c>
      <c r="D56" s="61">
        <v>541</v>
      </c>
      <c r="E56" s="61">
        <v>281</v>
      </c>
      <c r="F56" s="61">
        <v>189</v>
      </c>
      <c r="G56" s="61">
        <v>170</v>
      </c>
      <c r="H56" s="59">
        <f t="shared" si="10"/>
        <v>2406</v>
      </c>
      <c r="I56" s="61">
        <v>3</v>
      </c>
      <c r="J56" s="61">
        <v>37</v>
      </c>
      <c r="K56" s="61">
        <v>37</v>
      </c>
      <c r="L56" s="61">
        <v>15</v>
      </c>
      <c r="M56" s="61">
        <v>9</v>
      </c>
      <c r="N56" s="61">
        <v>12</v>
      </c>
      <c r="O56" s="59">
        <f t="shared" si="11"/>
        <v>113</v>
      </c>
      <c r="P56" s="59">
        <f t="shared" si="8"/>
        <v>371</v>
      </c>
      <c r="Q56" s="59">
        <f t="shared" si="8"/>
        <v>894</v>
      </c>
      <c r="R56" s="59">
        <f t="shared" si="8"/>
        <v>578</v>
      </c>
      <c r="S56" s="59">
        <f t="shared" si="8"/>
        <v>296</v>
      </c>
      <c r="T56" s="59">
        <f t="shared" si="8"/>
        <v>198</v>
      </c>
      <c r="U56" s="59">
        <f t="shared" si="8"/>
        <v>182</v>
      </c>
      <c r="V56" s="59">
        <f t="shared" si="12"/>
        <v>2519</v>
      </c>
      <c r="W56" s="61">
        <v>540</v>
      </c>
      <c r="X56" s="61">
        <v>203</v>
      </c>
      <c r="Y56" s="61">
        <v>119</v>
      </c>
      <c r="Z56" s="59">
        <f t="shared" si="5"/>
        <v>862</v>
      </c>
      <c r="AA56" s="61">
        <v>6</v>
      </c>
      <c r="AB56" s="61">
        <v>4</v>
      </c>
      <c r="AC56" s="61">
        <v>7</v>
      </c>
      <c r="AD56" s="35">
        <f t="shared" si="13"/>
        <v>17</v>
      </c>
      <c r="AE56" s="35">
        <f t="shared" si="14"/>
        <v>546</v>
      </c>
      <c r="AF56" s="35">
        <f t="shared" si="14"/>
        <v>207</v>
      </c>
      <c r="AG56" s="35">
        <f t="shared" si="14"/>
        <v>126</v>
      </c>
      <c r="AH56" s="4">
        <f t="shared" si="14"/>
        <v>879</v>
      </c>
    </row>
    <row r="57" spans="1:34" ht="18.75" customHeight="1">
      <c r="A57" s="28" t="s">
        <v>70</v>
      </c>
      <c r="B57" s="60">
        <f>SUM(B31:B56)</f>
        <v>6034</v>
      </c>
      <c r="C57" s="60">
        <f aca="true" t="shared" si="15" ref="C57:AC57">SUM(C31:C56)</f>
        <v>16231</v>
      </c>
      <c r="D57" s="60">
        <f t="shared" si="15"/>
        <v>10128</v>
      </c>
      <c r="E57" s="60">
        <f t="shared" si="15"/>
        <v>5803</v>
      </c>
      <c r="F57" s="60">
        <f t="shared" si="15"/>
        <v>3919</v>
      </c>
      <c r="G57" s="60">
        <f t="shared" si="15"/>
        <v>3340</v>
      </c>
      <c r="H57" s="60">
        <f>SUM(H31:H56)</f>
        <v>45455</v>
      </c>
      <c r="I57" s="60">
        <f t="shared" si="15"/>
        <v>74</v>
      </c>
      <c r="J57" s="60">
        <f t="shared" si="15"/>
        <v>552</v>
      </c>
      <c r="K57" s="60">
        <f t="shared" si="15"/>
        <v>672</v>
      </c>
      <c r="L57" s="60">
        <f t="shared" si="15"/>
        <v>351</v>
      </c>
      <c r="M57" s="60">
        <f t="shared" si="15"/>
        <v>237</v>
      </c>
      <c r="N57" s="60">
        <f t="shared" si="15"/>
        <v>282</v>
      </c>
      <c r="O57" s="60">
        <f>SUM(O31:O56)</f>
        <v>2168</v>
      </c>
      <c r="P57" s="60">
        <f t="shared" si="15"/>
        <v>6108</v>
      </c>
      <c r="Q57" s="60">
        <f t="shared" si="15"/>
        <v>16783</v>
      </c>
      <c r="R57" s="60">
        <f t="shared" si="15"/>
        <v>10800</v>
      </c>
      <c r="S57" s="60">
        <f t="shared" si="15"/>
        <v>6154</v>
      </c>
      <c r="T57" s="60">
        <f t="shared" si="15"/>
        <v>4156</v>
      </c>
      <c r="U57" s="60">
        <f t="shared" si="15"/>
        <v>3622</v>
      </c>
      <c r="V57" s="60">
        <f t="shared" si="15"/>
        <v>47623</v>
      </c>
      <c r="W57" s="60">
        <f t="shared" si="15"/>
        <v>9454</v>
      </c>
      <c r="X57" s="60">
        <f t="shared" si="15"/>
        <v>4080</v>
      </c>
      <c r="Y57" s="60">
        <f t="shared" si="15"/>
        <v>2840</v>
      </c>
      <c r="Z57" s="60">
        <f t="shared" si="15"/>
        <v>16374</v>
      </c>
      <c r="AA57" s="60">
        <f t="shared" si="15"/>
        <v>125</v>
      </c>
      <c r="AB57" s="60">
        <f t="shared" si="15"/>
        <v>103</v>
      </c>
      <c r="AC57" s="60">
        <f t="shared" si="15"/>
        <v>115</v>
      </c>
      <c r="AD57" s="13">
        <f>SUM(AD31:AD56)</f>
        <v>343</v>
      </c>
      <c r="AE57" s="13">
        <f>SUM(AE31:AE56)</f>
        <v>9579</v>
      </c>
      <c r="AF57" s="13">
        <f>SUM(AF31:AF56)</f>
        <v>4183</v>
      </c>
      <c r="AG57" s="13">
        <f>SUM(AG31:AG56)</f>
        <v>2955</v>
      </c>
      <c r="AH57" s="5">
        <f>SUM(AH31:AH56)</f>
        <v>16717</v>
      </c>
    </row>
    <row r="58" spans="1:34" ht="18.75" customHeight="1">
      <c r="A58" s="26" t="s">
        <v>71</v>
      </c>
      <c r="B58" s="61">
        <v>35</v>
      </c>
      <c r="C58" s="61">
        <v>77</v>
      </c>
      <c r="D58" s="61">
        <v>56</v>
      </c>
      <c r="E58" s="61">
        <v>28</v>
      </c>
      <c r="F58" s="61">
        <v>23</v>
      </c>
      <c r="G58" s="61">
        <v>12</v>
      </c>
      <c r="H58" s="59">
        <f>SUM(B58:G58)</f>
        <v>231</v>
      </c>
      <c r="I58" s="61">
        <v>0</v>
      </c>
      <c r="J58" s="61">
        <v>10</v>
      </c>
      <c r="K58" s="61">
        <v>11</v>
      </c>
      <c r="L58" s="61">
        <v>2</v>
      </c>
      <c r="M58" s="61">
        <v>1</v>
      </c>
      <c r="N58" s="61">
        <v>1</v>
      </c>
      <c r="O58" s="59">
        <f t="shared" si="11"/>
        <v>25</v>
      </c>
      <c r="P58" s="59">
        <f t="shared" si="8"/>
        <v>35</v>
      </c>
      <c r="Q58" s="59">
        <f t="shared" si="8"/>
        <v>87</v>
      </c>
      <c r="R58" s="59">
        <f t="shared" si="8"/>
        <v>67</v>
      </c>
      <c r="S58" s="59">
        <f t="shared" si="8"/>
        <v>30</v>
      </c>
      <c r="T58" s="59">
        <f t="shared" si="8"/>
        <v>24</v>
      </c>
      <c r="U58" s="59">
        <f t="shared" si="8"/>
        <v>13</v>
      </c>
      <c r="V58" s="59">
        <f t="shared" si="12"/>
        <v>256</v>
      </c>
      <c r="W58" s="61">
        <v>103</v>
      </c>
      <c r="X58" s="61">
        <v>23</v>
      </c>
      <c r="Y58" s="61">
        <v>29</v>
      </c>
      <c r="Z58" s="59">
        <f t="shared" si="5"/>
        <v>155</v>
      </c>
      <c r="AA58" s="61">
        <v>1</v>
      </c>
      <c r="AB58" s="61">
        <v>2</v>
      </c>
      <c r="AC58" s="61">
        <v>2</v>
      </c>
      <c r="AD58" s="35">
        <f t="shared" si="13"/>
        <v>5</v>
      </c>
      <c r="AE58" s="35">
        <f t="shared" si="14"/>
        <v>104</v>
      </c>
      <c r="AF58" s="35">
        <f t="shared" si="14"/>
        <v>25</v>
      </c>
      <c r="AG58" s="35">
        <f t="shared" si="14"/>
        <v>31</v>
      </c>
      <c r="AH58" s="4">
        <f t="shared" si="14"/>
        <v>160</v>
      </c>
    </row>
    <row r="59" spans="1:34" ht="18.75" customHeight="1">
      <c r="A59" s="26" t="s">
        <v>72</v>
      </c>
      <c r="B59" s="61">
        <v>24</v>
      </c>
      <c r="C59" s="61">
        <v>86</v>
      </c>
      <c r="D59" s="61">
        <v>37</v>
      </c>
      <c r="E59" s="61">
        <v>23</v>
      </c>
      <c r="F59" s="61">
        <v>12</v>
      </c>
      <c r="G59" s="61">
        <v>8</v>
      </c>
      <c r="H59" s="59">
        <f>SUM(B59:G59)</f>
        <v>190</v>
      </c>
      <c r="I59" s="61">
        <v>0</v>
      </c>
      <c r="J59" s="61">
        <v>5</v>
      </c>
      <c r="K59" s="61">
        <v>5</v>
      </c>
      <c r="L59" s="61">
        <v>1</v>
      </c>
      <c r="M59" s="61">
        <v>1</v>
      </c>
      <c r="N59" s="61">
        <v>0</v>
      </c>
      <c r="O59" s="59">
        <f t="shared" si="11"/>
        <v>12</v>
      </c>
      <c r="P59" s="59">
        <f t="shared" si="8"/>
        <v>24</v>
      </c>
      <c r="Q59" s="59">
        <f t="shared" si="8"/>
        <v>91</v>
      </c>
      <c r="R59" s="59">
        <f t="shared" si="8"/>
        <v>42</v>
      </c>
      <c r="S59" s="59">
        <f t="shared" si="8"/>
        <v>24</v>
      </c>
      <c r="T59" s="59">
        <f t="shared" si="8"/>
        <v>13</v>
      </c>
      <c r="U59" s="59">
        <f t="shared" si="8"/>
        <v>8</v>
      </c>
      <c r="V59" s="59">
        <f t="shared" si="12"/>
        <v>202</v>
      </c>
      <c r="W59" s="61">
        <v>73</v>
      </c>
      <c r="X59" s="61">
        <v>15</v>
      </c>
      <c r="Y59" s="61">
        <v>10</v>
      </c>
      <c r="Z59" s="59">
        <f t="shared" si="5"/>
        <v>98</v>
      </c>
      <c r="AA59" s="61">
        <v>0</v>
      </c>
      <c r="AB59" s="61">
        <v>0</v>
      </c>
      <c r="AC59" s="61">
        <v>0</v>
      </c>
      <c r="AD59" s="35">
        <f t="shared" si="13"/>
        <v>0</v>
      </c>
      <c r="AE59" s="35">
        <f t="shared" si="14"/>
        <v>73</v>
      </c>
      <c r="AF59" s="35">
        <f t="shared" si="14"/>
        <v>15</v>
      </c>
      <c r="AG59" s="35">
        <f t="shared" si="14"/>
        <v>10</v>
      </c>
      <c r="AH59" s="4">
        <f t="shared" si="14"/>
        <v>98</v>
      </c>
    </row>
    <row r="60" spans="1:34" ht="18.75" customHeight="1">
      <c r="A60" s="26" t="s">
        <v>73</v>
      </c>
      <c r="B60" s="61">
        <v>7</v>
      </c>
      <c r="C60" s="61">
        <v>9</v>
      </c>
      <c r="D60" s="61">
        <v>8</v>
      </c>
      <c r="E60" s="61">
        <v>6</v>
      </c>
      <c r="F60" s="61">
        <v>8</v>
      </c>
      <c r="G60" s="61">
        <v>3</v>
      </c>
      <c r="H60" s="59">
        <f>SUM(B60:G60)</f>
        <v>41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59">
        <f t="shared" si="11"/>
        <v>0</v>
      </c>
      <c r="P60" s="59">
        <f t="shared" si="8"/>
        <v>7</v>
      </c>
      <c r="Q60" s="59">
        <f t="shared" si="8"/>
        <v>9</v>
      </c>
      <c r="R60" s="59">
        <f t="shared" si="8"/>
        <v>8</v>
      </c>
      <c r="S60" s="59">
        <f t="shared" si="8"/>
        <v>6</v>
      </c>
      <c r="T60" s="59">
        <f t="shared" si="8"/>
        <v>8</v>
      </c>
      <c r="U60" s="59">
        <f t="shared" si="8"/>
        <v>3</v>
      </c>
      <c r="V60" s="59">
        <f t="shared" si="12"/>
        <v>41</v>
      </c>
      <c r="W60" s="61">
        <v>40</v>
      </c>
      <c r="X60" s="61">
        <v>2</v>
      </c>
      <c r="Y60" s="61">
        <v>1</v>
      </c>
      <c r="Z60" s="59">
        <f t="shared" si="5"/>
        <v>43</v>
      </c>
      <c r="AA60" s="61">
        <v>0</v>
      </c>
      <c r="AB60" s="61">
        <v>0</v>
      </c>
      <c r="AC60" s="61">
        <v>0</v>
      </c>
      <c r="AD60" s="35">
        <f t="shared" si="13"/>
        <v>0</v>
      </c>
      <c r="AE60" s="35">
        <f t="shared" si="14"/>
        <v>40</v>
      </c>
      <c r="AF60" s="35">
        <f t="shared" si="14"/>
        <v>2</v>
      </c>
      <c r="AG60" s="35">
        <f t="shared" si="14"/>
        <v>1</v>
      </c>
      <c r="AH60" s="4">
        <f t="shared" si="14"/>
        <v>43</v>
      </c>
    </row>
    <row r="61" spans="1:34" ht="18.75" customHeight="1">
      <c r="A61" s="26" t="s">
        <v>74</v>
      </c>
      <c r="B61" s="61">
        <v>8</v>
      </c>
      <c r="C61" s="61">
        <v>49</v>
      </c>
      <c r="D61" s="61">
        <v>19</v>
      </c>
      <c r="E61" s="61">
        <v>10</v>
      </c>
      <c r="F61" s="61">
        <v>8</v>
      </c>
      <c r="G61" s="61">
        <v>6</v>
      </c>
      <c r="H61" s="59">
        <f>SUM(B61:G61)</f>
        <v>100</v>
      </c>
      <c r="I61" s="61">
        <v>0</v>
      </c>
      <c r="J61" s="61">
        <v>1</v>
      </c>
      <c r="K61" s="61">
        <v>2</v>
      </c>
      <c r="L61" s="61">
        <v>1</v>
      </c>
      <c r="M61" s="61">
        <v>0</v>
      </c>
      <c r="N61" s="61">
        <v>0</v>
      </c>
      <c r="O61" s="59">
        <f t="shared" si="11"/>
        <v>4</v>
      </c>
      <c r="P61" s="59">
        <f t="shared" si="8"/>
        <v>8</v>
      </c>
      <c r="Q61" s="59">
        <f t="shared" si="8"/>
        <v>50</v>
      </c>
      <c r="R61" s="59">
        <f t="shared" si="8"/>
        <v>21</v>
      </c>
      <c r="S61" s="59">
        <f t="shared" si="8"/>
        <v>11</v>
      </c>
      <c r="T61" s="59">
        <f t="shared" si="8"/>
        <v>8</v>
      </c>
      <c r="U61" s="59">
        <f t="shared" si="8"/>
        <v>6</v>
      </c>
      <c r="V61" s="59">
        <f t="shared" si="12"/>
        <v>104</v>
      </c>
      <c r="W61" s="61">
        <v>114</v>
      </c>
      <c r="X61" s="61">
        <v>2</v>
      </c>
      <c r="Y61" s="61">
        <v>3</v>
      </c>
      <c r="Z61" s="59">
        <f t="shared" si="5"/>
        <v>119</v>
      </c>
      <c r="AA61" s="61">
        <v>3</v>
      </c>
      <c r="AB61" s="61">
        <v>0</v>
      </c>
      <c r="AC61" s="61">
        <v>0</v>
      </c>
      <c r="AD61" s="35">
        <f t="shared" si="13"/>
        <v>3</v>
      </c>
      <c r="AE61" s="35">
        <f t="shared" si="14"/>
        <v>117</v>
      </c>
      <c r="AF61" s="35">
        <f t="shared" si="14"/>
        <v>2</v>
      </c>
      <c r="AG61" s="35">
        <f t="shared" si="14"/>
        <v>3</v>
      </c>
      <c r="AH61" s="4">
        <f t="shared" si="14"/>
        <v>122</v>
      </c>
    </row>
    <row r="62" spans="1:34" ht="18.75" customHeight="1">
      <c r="A62" s="28" t="s">
        <v>75</v>
      </c>
      <c r="B62" s="60">
        <f>SUM(B58:B61)</f>
        <v>74</v>
      </c>
      <c r="C62" s="60">
        <f aca="true" t="shared" si="16" ref="C62:AH62">SUM(C58:C61)</f>
        <v>221</v>
      </c>
      <c r="D62" s="60">
        <f t="shared" si="16"/>
        <v>120</v>
      </c>
      <c r="E62" s="60">
        <f t="shared" si="16"/>
        <v>67</v>
      </c>
      <c r="F62" s="60">
        <f t="shared" si="16"/>
        <v>51</v>
      </c>
      <c r="G62" s="60">
        <f t="shared" si="16"/>
        <v>29</v>
      </c>
      <c r="H62" s="60">
        <f t="shared" si="16"/>
        <v>562</v>
      </c>
      <c r="I62" s="60">
        <f t="shared" si="16"/>
        <v>0</v>
      </c>
      <c r="J62" s="60">
        <f t="shared" si="16"/>
        <v>16</v>
      </c>
      <c r="K62" s="60">
        <f t="shared" si="16"/>
        <v>18</v>
      </c>
      <c r="L62" s="60">
        <f t="shared" si="16"/>
        <v>4</v>
      </c>
      <c r="M62" s="60">
        <f t="shared" si="16"/>
        <v>2</v>
      </c>
      <c r="N62" s="60">
        <f t="shared" si="16"/>
        <v>1</v>
      </c>
      <c r="O62" s="60">
        <f t="shared" si="16"/>
        <v>41</v>
      </c>
      <c r="P62" s="60">
        <f t="shared" si="16"/>
        <v>74</v>
      </c>
      <c r="Q62" s="60">
        <f>SUM(Q58:Q61)</f>
        <v>237</v>
      </c>
      <c r="R62" s="60">
        <f t="shared" si="16"/>
        <v>138</v>
      </c>
      <c r="S62" s="60">
        <f t="shared" si="16"/>
        <v>71</v>
      </c>
      <c r="T62" s="60">
        <f t="shared" si="16"/>
        <v>53</v>
      </c>
      <c r="U62" s="60">
        <f t="shared" si="16"/>
        <v>30</v>
      </c>
      <c r="V62" s="60">
        <f t="shared" si="16"/>
        <v>603</v>
      </c>
      <c r="W62" s="60">
        <f t="shared" si="16"/>
        <v>330</v>
      </c>
      <c r="X62" s="60">
        <f t="shared" si="16"/>
        <v>42</v>
      </c>
      <c r="Y62" s="60">
        <f t="shared" si="16"/>
        <v>43</v>
      </c>
      <c r="Z62" s="60">
        <f t="shared" si="16"/>
        <v>415</v>
      </c>
      <c r="AA62" s="60">
        <f t="shared" si="16"/>
        <v>4</v>
      </c>
      <c r="AB62" s="60">
        <f t="shared" si="16"/>
        <v>2</v>
      </c>
      <c r="AC62" s="60">
        <f t="shared" si="16"/>
        <v>2</v>
      </c>
      <c r="AD62" s="13">
        <f>SUM(AD58:AD61)</f>
        <v>8</v>
      </c>
      <c r="AE62" s="13">
        <f t="shared" si="16"/>
        <v>334</v>
      </c>
      <c r="AF62" s="13">
        <f t="shared" si="16"/>
        <v>44</v>
      </c>
      <c r="AG62" s="13">
        <f t="shared" si="16"/>
        <v>45</v>
      </c>
      <c r="AH62" s="5">
        <f t="shared" si="16"/>
        <v>423</v>
      </c>
    </row>
    <row r="63" spans="1:34" ht="18.75" customHeight="1">
      <c r="A63" s="26" t="s">
        <v>76</v>
      </c>
      <c r="B63" s="61">
        <v>18</v>
      </c>
      <c r="C63" s="61">
        <v>85</v>
      </c>
      <c r="D63" s="61">
        <v>42</v>
      </c>
      <c r="E63" s="61">
        <v>34</v>
      </c>
      <c r="F63" s="61">
        <v>17</v>
      </c>
      <c r="G63" s="61">
        <v>15</v>
      </c>
      <c r="H63" s="59">
        <f>SUM(B63:G63)</f>
        <v>211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59">
        <f t="shared" si="11"/>
        <v>0</v>
      </c>
      <c r="P63" s="59">
        <f t="shared" si="8"/>
        <v>18</v>
      </c>
      <c r="Q63" s="59">
        <f t="shared" si="8"/>
        <v>85</v>
      </c>
      <c r="R63" s="59">
        <f t="shared" si="8"/>
        <v>42</v>
      </c>
      <c r="S63" s="59">
        <f t="shared" si="8"/>
        <v>34</v>
      </c>
      <c r="T63" s="59">
        <f t="shared" si="8"/>
        <v>17</v>
      </c>
      <c r="U63" s="59">
        <f t="shared" si="8"/>
        <v>15</v>
      </c>
      <c r="V63" s="59">
        <f t="shared" si="12"/>
        <v>211</v>
      </c>
      <c r="W63" s="61">
        <v>102</v>
      </c>
      <c r="X63" s="61">
        <v>2</v>
      </c>
      <c r="Y63" s="61">
        <v>4</v>
      </c>
      <c r="Z63" s="59">
        <f>SUM(W63:Y63)</f>
        <v>108</v>
      </c>
      <c r="AA63" s="61">
        <v>0</v>
      </c>
      <c r="AB63" s="61">
        <v>1</v>
      </c>
      <c r="AC63" s="61">
        <v>0</v>
      </c>
      <c r="AD63" s="35">
        <f t="shared" si="13"/>
        <v>1</v>
      </c>
      <c r="AE63" s="35">
        <f t="shared" si="14"/>
        <v>102</v>
      </c>
      <c r="AF63" s="35">
        <f t="shared" si="14"/>
        <v>3</v>
      </c>
      <c r="AG63" s="35">
        <f t="shared" si="14"/>
        <v>4</v>
      </c>
      <c r="AH63" s="4">
        <f>SUM(Z63,AD63)</f>
        <v>109</v>
      </c>
    </row>
    <row r="64" spans="1:34" ht="18.75" customHeight="1">
      <c r="A64" s="26" t="s">
        <v>77</v>
      </c>
      <c r="B64" s="61">
        <v>0</v>
      </c>
      <c r="C64" s="61">
        <v>3</v>
      </c>
      <c r="D64" s="61">
        <v>0</v>
      </c>
      <c r="E64" s="61">
        <v>2</v>
      </c>
      <c r="F64" s="61">
        <v>1</v>
      </c>
      <c r="G64" s="61">
        <v>1</v>
      </c>
      <c r="H64" s="59">
        <f>SUM(B64:G64)</f>
        <v>7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59">
        <f t="shared" si="11"/>
        <v>0</v>
      </c>
      <c r="P64" s="59">
        <f t="shared" si="8"/>
        <v>0</v>
      </c>
      <c r="Q64" s="59">
        <f t="shared" si="8"/>
        <v>3</v>
      </c>
      <c r="R64" s="59">
        <f t="shared" si="8"/>
        <v>0</v>
      </c>
      <c r="S64" s="59">
        <f t="shared" si="8"/>
        <v>2</v>
      </c>
      <c r="T64" s="59">
        <f t="shared" si="8"/>
        <v>1</v>
      </c>
      <c r="U64" s="59">
        <f t="shared" si="8"/>
        <v>1</v>
      </c>
      <c r="V64" s="59">
        <f t="shared" si="12"/>
        <v>7</v>
      </c>
      <c r="W64" s="61">
        <v>5</v>
      </c>
      <c r="X64" s="61">
        <v>0</v>
      </c>
      <c r="Y64" s="61">
        <v>1</v>
      </c>
      <c r="Z64" s="59">
        <f aca="true" t="shared" si="17" ref="Z64:Z71">SUM(W64:Y64)</f>
        <v>6</v>
      </c>
      <c r="AA64" s="61">
        <v>0</v>
      </c>
      <c r="AB64" s="61">
        <v>0</v>
      </c>
      <c r="AC64" s="61">
        <v>0</v>
      </c>
      <c r="AD64" s="35">
        <f t="shared" si="13"/>
        <v>0</v>
      </c>
      <c r="AE64" s="35">
        <f t="shared" si="14"/>
        <v>5</v>
      </c>
      <c r="AF64" s="35">
        <f t="shared" si="14"/>
        <v>0</v>
      </c>
      <c r="AG64" s="35">
        <f t="shared" si="14"/>
        <v>1</v>
      </c>
      <c r="AH64" s="4">
        <f>SUM(Z64,AD64)</f>
        <v>6</v>
      </c>
    </row>
    <row r="65" spans="1:34" ht="18.75" customHeight="1">
      <c r="A65" s="26" t="s">
        <v>78</v>
      </c>
      <c r="B65" s="61">
        <v>16</v>
      </c>
      <c r="C65" s="61">
        <v>41</v>
      </c>
      <c r="D65" s="61">
        <v>19</v>
      </c>
      <c r="E65" s="61">
        <v>10</v>
      </c>
      <c r="F65" s="61">
        <v>4</v>
      </c>
      <c r="G65" s="61">
        <v>7</v>
      </c>
      <c r="H65" s="59">
        <f aca="true" t="shared" si="18" ref="H65:H71">SUM(B65:G65)</f>
        <v>97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59">
        <f t="shared" si="11"/>
        <v>0</v>
      </c>
      <c r="P65" s="59">
        <f t="shared" si="8"/>
        <v>16</v>
      </c>
      <c r="Q65" s="59">
        <f t="shared" si="8"/>
        <v>41</v>
      </c>
      <c r="R65" s="59">
        <f t="shared" si="8"/>
        <v>19</v>
      </c>
      <c r="S65" s="59">
        <f t="shared" si="8"/>
        <v>10</v>
      </c>
      <c r="T65" s="59">
        <f t="shared" si="8"/>
        <v>4</v>
      </c>
      <c r="U65" s="59">
        <f t="shared" si="8"/>
        <v>7</v>
      </c>
      <c r="V65" s="59">
        <f t="shared" si="12"/>
        <v>97</v>
      </c>
      <c r="W65" s="61">
        <v>31</v>
      </c>
      <c r="X65" s="61">
        <v>4</v>
      </c>
      <c r="Y65" s="61">
        <v>0</v>
      </c>
      <c r="Z65" s="59">
        <f t="shared" si="17"/>
        <v>35</v>
      </c>
      <c r="AA65" s="61">
        <v>0</v>
      </c>
      <c r="AB65" s="61">
        <v>0</v>
      </c>
      <c r="AC65" s="61">
        <v>0</v>
      </c>
      <c r="AD65" s="35">
        <f t="shared" si="13"/>
        <v>0</v>
      </c>
      <c r="AE65" s="35">
        <f t="shared" si="14"/>
        <v>31</v>
      </c>
      <c r="AF65" s="35">
        <f t="shared" si="14"/>
        <v>4</v>
      </c>
      <c r="AG65" s="35">
        <f t="shared" si="14"/>
        <v>0</v>
      </c>
      <c r="AH65" s="4">
        <f t="shared" si="14"/>
        <v>35</v>
      </c>
    </row>
    <row r="66" spans="1:34" ht="18.75" customHeight="1">
      <c r="A66" s="26" t="s">
        <v>79</v>
      </c>
      <c r="B66" s="61">
        <v>5</v>
      </c>
      <c r="C66" s="61">
        <v>9</v>
      </c>
      <c r="D66" s="61">
        <v>10</v>
      </c>
      <c r="E66" s="61">
        <v>6</v>
      </c>
      <c r="F66" s="61">
        <v>3</v>
      </c>
      <c r="G66" s="61">
        <v>1</v>
      </c>
      <c r="H66" s="59">
        <f t="shared" si="18"/>
        <v>34</v>
      </c>
      <c r="I66" s="61">
        <v>0</v>
      </c>
      <c r="J66" s="61">
        <v>0</v>
      </c>
      <c r="K66" s="61">
        <v>1</v>
      </c>
      <c r="L66" s="61">
        <v>1</v>
      </c>
      <c r="M66" s="61">
        <v>0</v>
      </c>
      <c r="N66" s="61">
        <v>0</v>
      </c>
      <c r="O66" s="59">
        <f t="shared" si="11"/>
        <v>2</v>
      </c>
      <c r="P66" s="59">
        <f t="shared" si="8"/>
        <v>5</v>
      </c>
      <c r="Q66" s="59">
        <f t="shared" si="8"/>
        <v>9</v>
      </c>
      <c r="R66" s="59">
        <f t="shared" si="8"/>
        <v>11</v>
      </c>
      <c r="S66" s="59">
        <f t="shared" si="8"/>
        <v>7</v>
      </c>
      <c r="T66" s="59">
        <f t="shared" si="8"/>
        <v>3</v>
      </c>
      <c r="U66" s="59">
        <f t="shared" si="8"/>
        <v>1</v>
      </c>
      <c r="V66" s="59">
        <f t="shared" si="12"/>
        <v>36</v>
      </c>
      <c r="W66" s="61">
        <v>34</v>
      </c>
      <c r="X66" s="61">
        <v>0</v>
      </c>
      <c r="Y66" s="61">
        <v>1</v>
      </c>
      <c r="Z66" s="59">
        <f t="shared" si="17"/>
        <v>35</v>
      </c>
      <c r="AA66" s="61">
        <v>0</v>
      </c>
      <c r="AB66" s="61">
        <v>0</v>
      </c>
      <c r="AC66" s="61">
        <v>0</v>
      </c>
      <c r="AD66" s="35">
        <f t="shared" si="13"/>
        <v>0</v>
      </c>
      <c r="AE66" s="35">
        <f t="shared" si="14"/>
        <v>34</v>
      </c>
      <c r="AF66" s="35">
        <f t="shared" si="14"/>
        <v>0</v>
      </c>
      <c r="AG66" s="35">
        <f t="shared" si="14"/>
        <v>1</v>
      </c>
      <c r="AH66" s="4">
        <f t="shared" si="14"/>
        <v>35</v>
      </c>
    </row>
    <row r="67" spans="1:34" ht="18.75" customHeight="1">
      <c r="A67" s="26" t="s">
        <v>80</v>
      </c>
      <c r="B67" s="61">
        <v>14</v>
      </c>
      <c r="C67" s="61">
        <v>24</v>
      </c>
      <c r="D67" s="61">
        <v>39</v>
      </c>
      <c r="E67" s="61">
        <v>13</v>
      </c>
      <c r="F67" s="61">
        <v>3</v>
      </c>
      <c r="G67" s="61">
        <v>3</v>
      </c>
      <c r="H67" s="59">
        <f t="shared" si="18"/>
        <v>96</v>
      </c>
      <c r="I67" s="61">
        <v>0</v>
      </c>
      <c r="J67" s="61">
        <v>0</v>
      </c>
      <c r="K67" s="61">
        <v>2</v>
      </c>
      <c r="L67" s="61">
        <v>0</v>
      </c>
      <c r="M67" s="61">
        <v>0</v>
      </c>
      <c r="N67" s="61">
        <v>0</v>
      </c>
      <c r="O67" s="59">
        <f t="shared" si="11"/>
        <v>2</v>
      </c>
      <c r="P67" s="59">
        <f t="shared" si="8"/>
        <v>14</v>
      </c>
      <c r="Q67" s="59">
        <f t="shared" si="8"/>
        <v>24</v>
      </c>
      <c r="R67" s="59">
        <f t="shared" si="8"/>
        <v>41</v>
      </c>
      <c r="S67" s="59">
        <f t="shared" si="8"/>
        <v>13</v>
      </c>
      <c r="T67" s="59">
        <f t="shared" si="8"/>
        <v>3</v>
      </c>
      <c r="U67" s="59">
        <f t="shared" si="8"/>
        <v>3</v>
      </c>
      <c r="V67" s="59">
        <f t="shared" si="12"/>
        <v>98</v>
      </c>
      <c r="W67" s="61">
        <v>60</v>
      </c>
      <c r="X67" s="61">
        <v>18</v>
      </c>
      <c r="Y67" s="61">
        <v>4</v>
      </c>
      <c r="Z67" s="59">
        <f t="shared" si="17"/>
        <v>82</v>
      </c>
      <c r="AA67" s="61">
        <v>0</v>
      </c>
      <c r="AB67" s="61">
        <v>0</v>
      </c>
      <c r="AC67" s="61">
        <v>0</v>
      </c>
      <c r="AD67" s="35">
        <f t="shared" si="13"/>
        <v>0</v>
      </c>
      <c r="AE67" s="35">
        <f t="shared" si="14"/>
        <v>60</v>
      </c>
      <c r="AF67" s="35">
        <f t="shared" si="14"/>
        <v>18</v>
      </c>
      <c r="AG67" s="35">
        <f t="shared" si="14"/>
        <v>4</v>
      </c>
      <c r="AH67" s="4">
        <f t="shared" si="14"/>
        <v>82</v>
      </c>
    </row>
    <row r="68" spans="1:34" ht="18.75" customHeight="1">
      <c r="A68" s="26" t="s">
        <v>81</v>
      </c>
      <c r="B68" s="61">
        <v>0</v>
      </c>
      <c r="C68" s="61">
        <v>2</v>
      </c>
      <c r="D68" s="61">
        <v>0</v>
      </c>
      <c r="E68" s="61">
        <v>2</v>
      </c>
      <c r="F68" s="61">
        <v>0</v>
      </c>
      <c r="G68" s="61">
        <v>0</v>
      </c>
      <c r="H68" s="59">
        <f t="shared" si="18"/>
        <v>4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59">
        <f t="shared" si="11"/>
        <v>0</v>
      </c>
      <c r="P68" s="59">
        <f t="shared" si="8"/>
        <v>0</v>
      </c>
      <c r="Q68" s="59">
        <f t="shared" si="8"/>
        <v>2</v>
      </c>
      <c r="R68" s="59">
        <f t="shared" si="8"/>
        <v>0</v>
      </c>
      <c r="S68" s="59">
        <f t="shared" si="8"/>
        <v>2</v>
      </c>
      <c r="T68" s="59">
        <f t="shared" si="8"/>
        <v>0</v>
      </c>
      <c r="U68" s="59">
        <f t="shared" si="8"/>
        <v>0</v>
      </c>
      <c r="V68" s="59">
        <f t="shared" si="12"/>
        <v>4</v>
      </c>
      <c r="W68" s="61">
        <v>1</v>
      </c>
      <c r="X68" s="61">
        <v>0</v>
      </c>
      <c r="Y68" s="61">
        <v>0</v>
      </c>
      <c r="Z68" s="59">
        <f t="shared" si="17"/>
        <v>1</v>
      </c>
      <c r="AA68" s="61">
        <v>0</v>
      </c>
      <c r="AB68" s="61">
        <v>0</v>
      </c>
      <c r="AC68" s="61">
        <v>0</v>
      </c>
      <c r="AD68" s="35">
        <f t="shared" si="13"/>
        <v>0</v>
      </c>
      <c r="AE68" s="35">
        <f t="shared" si="14"/>
        <v>1</v>
      </c>
      <c r="AF68" s="35">
        <f t="shared" si="14"/>
        <v>0</v>
      </c>
      <c r="AG68" s="35">
        <f t="shared" si="14"/>
        <v>0</v>
      </c>
      <c r="AH68" s="4">
        <f t="shared" si="14"/>
        <v>1</v>
      </c>
    </row>
    <row r="69" spans="1:34" ht="18.75" customHeight="1">
      <c r="A69" s="26" t="s">
        <v>82</v>
      </c>
      <c r="B69" s="61">
        <v>19</v>
      </c>
      <c r="C69" s="61">
        <v>41</v>
      </c>
      <c r="D69" s="61">
        <v>47</v>
      </c>
      <c r="E69" s="61">
        <v>27</v>
      </c>
      <c r="F69" s="61">
        <v>19</v>
      </c>
      <c r="G69" s="61">
        <v>16</v>
      </c>
      <c r="H69" s="59">
        <f t="shared" si="18"/>
        <v>169</v>
      </c>
      <c r="I69" s="61">
        <v>0</v>
      </c>
      <c r="J69" s="61">
        <v>2</v>
      </c>
      <c r="K69" s="61">
        <v>1</v>
      </c>
      <c r="L69" s="61">
        <v>1</v>
      </c>
      <c r="M69" s="61">
        <v>0</v>
      </c>
      <c r="N69" s="61">
        <v>3</v>
      </c>
      <c r="O69" s="59">
        <f t="shared" si="11"/>
        <v>7</v>
      </c>
      <c r="P69" s="59">
        <f t="shared" si="8"/>
        <v>19</v>
      </c>
      <c r="Q69" s="59">
        <f aca="true" t="shared" si="19" ref="Q69:U71">SUM(C69,J69)</f>
        <v>43</v>
      </c>
      <c r="R69" s="59">
        <f t="shared" si="19"/>
        <v>48</v>
      </c>
      <c r="S69" s="59">
        <f t="shared" si="19"/>
        <v>28</v>
      </c>
      <c r="T69" s="59">
        <f t="shared" si="19"/>
        <v>19</v>
      </c>
      <c r="U69" s="59">
        <f t="shared" si="19"/>
        <v>19</v>
      </c>
      <c r="V69" s="59">
        <f t="shared" si="12"/>
        <v>176</v>
      </c>
      <c r="W69" s="61">
        <v>92</v>
      </c>
      <c r="X69" s="61">
        <v>0</v>
      </c>
      <c r="Y69" s="61">
        <v>3</v>
      </c>
      <c r="Z69" s="59">
        <f t="shared" si="17"/>
        <v>95</v>
      </c>
      <c r="AA69" s="61">
        <v>1</v>
      </c>
      <c r="AB69" s="61">
        <v>0</v>
      </c>
      <c r="AC69" s="61">
        <v>0</v>
      </c>
      <c r="AD69" s="35">
        <f t="shared" si="13"/>
        <v>1</v>
      </c>
      <c r="AE69" s="35">
        <f t="shared" si="14"/>
        <v>93</v>
      </c>
      <c r="AF69" s="35">
        <f t="shared" si="14"/>
        <v>0</v>
      </c>
      <c r="AG69" s="35">
        <f t="shared" si="14"/>
        <v>3</v>
      </c>
      <c r="AH69" s="4">
        <f t="shared" si="14"/>
        <v>96</v>
      </c>
    </row>
    <row r="70" spans="1:34" ht="18.75" customHeight="1">
      <c r="A70" s="26" t="s">
        <v>83</v>
      </c>
      <c r="B70" s="61">
        <v>2</v>
      </c>
      <c r="C70" s="61">
        <v>1</v>
      </c>
      <c r="D70" s="61">
        <v>0</v>
      </c>
      <c r="E70" s="61">
        <v>0</v>
      </c>
      <c r="F70" s="61">
        <v>0</v>
      </c>
      <c r="G70" s="61">
        <v>0</v>
      </c>
      <c r="H70" s="59">
        <f t="shared" si="18"/>
        <v>3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59">
        <f t="shared" si="11"/>
        <v>0</v>
      </c>
      <c r="P70" s="59">
        <f>SUM(B70,I70)</f>
        <v>2</v>
      </c>
      <c r="Q70" s="59">
        <f t="shared" si="19"/>
        <v>1</v>
      </c>
      <c r="R70" s="59">
        <f t="shared" si="19"/>
        <v>0</v>
      </c>
      <c r="S70" s="59">
        <f t="shared" si="19"/>
        <v>0</v>
      </c>
      <c r="T70" s="59">
        <f t="shared" si="19"/>
        <v>0</v>
      </c>
      <c r="U70" s="59">
        <f t="shared" si="19"/>
        <v>0</v>
      </c>
      <c r="V70" s="59">
        <f t="shared" si="12"/>
        <v>3</v>
      </c>
      <c r="W70" s="61">
        <v>3</v>
      </c>
      <c r="X70" s="61">
        <v>0</v>
      </c>
      <c r="Y70" s="61">
        <v>0</v>
      </c>
      <c r="Z70" s="59">
        <f t="shared" si="17"/>
        <v>3</v>
      </c>
      <c r="AA70" s="61">
        <v>0</v>
      </c>
      <c r="AB70" s="61">
        <v>0</v>
      </c>
      <c r="AC70" s="61">
        <v>0</v>
      </c>
      <c r="AD70" s="35">
        <f t="shared" si="13"/>
        <v>0</v>
      </c>
      <c r="AE70" s="35">
        <f t="shared" si="14"/>
        <v>3</v>
      </c>
      <c r="AF70" s="35">
        <f t="shared" si="14"/>
        <v>0</v>
      </c>
      <c r="AG70" s="35">
        <f t="shared" si="14"/>
        <v>0</v>
      </c>
      <c r="AH70" s="4">
        <f t="shared" si="14"/>
        <v>3</v>
      </c>
    </row>
    <row r="71" spans="1:34" ht="18.75" customHeight="1">
      <c r="A71" s="26" t="s">
        <v>84</v>
      </c>
      <c r="B71" s="61">
        <v>0</v>
      </c>
      <c r="C71" s="61">
        <v>10</v>
      </c>
      <c r="D71" s="61">
        <v>5</v>
      </c>
      <c r="E71" s="61">
        <v>1</v>
      </c>
      <c r="F71" s="61">
        <v>1</v>
      </c>
      <c r="G71" s="61">
        <v>4</v>
      </c>
      <c r="H71" s="59">
        <f t="shared" si="18"/>
        <v>21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59">
        <f t="shared" si="11"/>
        <v>0</v>
      </c>
      <c r="P71" s="59">
        <f>SUM(B71,I71)</f>
        <v>0</v>
      </c>
      <c r="Q71" s="59">
        <f t="shared" si="19"/>
        <v>10</v>
      </c>
      <c r="R71" s="59">
        <f t="shared" si="19"/>
        <v>5</v>
      </c>
      <c r="S71" s="59">
        <f t="shared" si="19"/>
        <v>1</v>
      </c>
      <c r="T71" s="59">
        <f t="shared" si="19"/>
        <v>1</v>
      </c>
      <c r="U71" s="59">
        <f t="shared" si="19"/>
        <v>4</v>
      </c>
      <c r="V71" s="59">
        <f t="shared" si="12"/>
        <v>21</v>
      </c>
      <c r="W71" s="61">
        <v>6</v>
      </c>
      <c r="X71" s="61">
        <v>0</v>
      </c>
      <c r="Y71" s="61">
        <v>1</v>
      </c>
      <c r="Z71" s="59">
        <f t="shared" si="17"/>
        <v>7</v>
      </c>
      <c r="AA71" s="61">
        <v>0</v>
      </c>
      <c r="AB71" s="61">
        <v>0</v>
      </c>
      <c r="AC71" s="61">
        <v>0</v>
      </c>
      <c r="AD71" s="35">
        <f t="shared" si="13"/>
        <v>0</v>
      </c>
      <c r="AE71" s="35">
        <f t="shared" si="14"/>
        <v>6</v>
      </c>
      <c r="AF71" s="35">
        <f t="shared" si="14"/>
        <v>0</v>
      </c>
      <c r="AG71" s="35">
        <f t="shared" si="14"/>
        <v>1</v>
      </c>
      <c r="AH71" s="4">
        <f t="shared" si="14"/>
        <v>7</v>
      </c>
    </row>
    <row r="72" spans="1:34" ht="18.75" customHeight="1" thickBot="1">
      <c r="A72" s="30" t="s">
        <v>85</v>
      </c>
      <c r="B72" s="15">
        <f>SUM(B63:B71)</f>
        <v>74</v>
      </c>
      <c r="C72" s="15">
        <f aca="true" t="shared" si="20" ref="C72:AH72">SUM(C63:C71)</f>
        <v>216</v>
      </c>
      <c r="D72" s="15">
        <f t="shared" si="20"/>
        <v>162</v>
      </c>
      <c r="E72" s="15">
        <f t="shared" si="20"/>
        <v>95</v>
      </c>
      <c r="F72" s="15">
        <f t="shared" si="20"/>
        <v>48</v>
      </c>
      <c r="G72" s="15">
        <f t="shared" si="20"/>
        <v>47</v>
      </c>
      <c r="H72" s="15">
        <f t="shared" si="20"/>
        <v>642</v>
      </c>
      <c r="I72" s="15">
        <f t="shared" si="20"/>
        <v>0</v>
      </c>
      <c r="J72" s="15">
        <f t="shared" si="20"/>
        <v>2</v>
      </c>
      <c r="K72" s="15">
        <f t="shared" si="20"/>
        <v>4</v>
      </c>
      <c r="L72" s="15">
        <f t="shared" si="20"/>
        <v>2</v>
      </c>
      <c r="M72" s="15">
        <f t="shared" si="20"/>
        <v>0</v>
      </c>
      <c r="N72" s="15">
        <f t="shared" si="20"/>
        <v>3</v>
      </c>
      <c r="O72" s="15">
        <f t="shared" si="20"/>
        <v>11</v>
      </c>
      <c r="P72" s="15">
        <f t="shared" si="20"/>
        <v>74</v>
      </c>
      <c r="Q72" s="15">
        <f t="shared" si="20"/>
        <v>218</v>
      </c>
      <c r="R72" s="15">
        <f t="shared" si="20"/>
        <v>166</v>
      </c>
      <c r="S72" s="15">
        <f t="shared" si="20"/>
        <v>97</v>
      </c>
      <c r="T72" s="15">
        <f t="shared" si="20"/>
        <v>48</v>
      </c>
      <c r="U72" s="15">
        <f t="shared" si="20"/>
        <v>50</v>
      </c>
      <c r="V72" s="15">
        <f t="shared" si="20"/>
        <v>653</v>
      </c>
      <c r="W72" s="15">
        <f t="shared" si="20"/>
        <v>334</v>
      </c>
      <c r="X72" s="15">
        <f t="shared" si="20"/>
        <v>24</v>
      </c>
      <c r="Y72" s="15">
        <f t="shared" si="20"/>
        <v>14</v>
      </c>
      <c r="Z72" s="15">
        <f>SUM(Z63:Z71)</f>
        <v>372</v>
      </c>
      <c r="AA72" s="15">
        <f t="shared" si="20"/>
        <v>1</v>
      </c>
      <c r="AB72" s="15">
        <f t="shared" si="20"/>
        <v>1</v>
      </c>
      <c r="AC72" s="15">
        <f t="shared" si="20"/>
        <v>0</v>
      </c>
      <c r="AD72" s="15">
        <f>SUM(AD63:AD71)</f>
        <v>2</v>
      </c>
      <c r="AE72" s="15">
        <f t="shared" si="20"/>
        <v>335</v>
      </c>
      <c r="AF72" s="15">
        <f t="shared" si="20"/>
        <v>25</v>
      </c>
      <c r="AG72" s="15">
        <f t="shared" si="20"/>
        <v>14</v>
      </c>
      <c r="AH72" s="16">
        <f t="shared" si="20"/>
        <v>374</v>
      </c>
    </row>
    <row r="73" ht="14.25">
      <c r="A73" s="7"/>
    </row>
    <row r="74" ht="14.25">
      <c r="A74" s="7"/>
    </row>
    <row r="75" ht="14.25">
      <c r="A75" s="7"/>
    </row>
    <row r="76" ht="14.25">
      <c r="A76" s="7"/>
    </row>
    <row r="77" ht="14.25">
      <c r="A77" s="7"/>
    </row>
    <row r="78" ht="14.25">
      <c r="A78" s="7"/>
    </row>
    <row r="79" ht="14.25">
      <c r="A79" s="7"/>
    </row>
    <row r="80" ht="14.25">
      <c r="A80" s="7"/>
    </row>
    <row r="81" ht="14.25">
      <c r="A81" s="7"/>
    </row>
    <row r="82" ht="14.25">
      <c r="A82" s="7"/>
    </row>
    <row r="83" ht="14.25">
      <c r="A83" s="7"/>
    </row>
    <row r="84" ht="14.25">
      <c r="A84" s="7"/>
    </row>
    <row r="85" ht="14.25">
      <c r="A85" s="7"/>
    </row>
    <row r="86" ht="14.25">
      <c r="A86" s="7"/>
    </row>
    <row r="87" ht="14.25">
      <c r="A87" s="7"/>
    </row>
    <row r="88" ht="14.25">
      <c r="A88" s="7"/>
    </row>
    <row r="89" ht="14.25">
      <c r="A89" s="7"/>
    </row>
    <row r="90" ht="14.25">
      <c r="A90" s="7"/>
    </row>
    <row r="91" ht="14.25">
      <c r="A91" s="7"/>
    </row>
    <row r="92" ht="14.25">
      <c r="A92" s="7"/>
    </row>
    <row r="93" ht="14.25">
      <c r="A93" s="7"/>
    </row>
    <row r="94" ht="14.25">
      <c r="A94" s="7"/>
    </row>
    <row r="95" ht="14.25">
      <c r="A95" s="7"/>
    </row>
    <row r="96" ht="14.25">
      <c r="A96" s="7"/>
    </row>
    <row r="97" ht="14.25">
      <c r="A97" s="7"/>
    </row>
    <row r="98" ht="14.25">
      <c r="A98" s="7"/>
    </row>
    <row r="99" ht="14.25">
      <c r="A99" s="7"/>
    </row>
    <row r="100" ht="14.25">
      <c r="A100" s="7"/>
    </row>
    <row r="101" ht="14.25">
      <c r="A101" s="7"/>
    </row>
    <row r="102" ht="14.25">
      <c r="A102" s="7"/>
    </row>
    <row r="103" ht="14.25">
      <c r="A103" s="7"/>
    </row>
    <row r="104" ht="14.25">
      <c r="A104" s="7"/>
    </row>
    <row r="105" ht="14.25">
      <c r="A105" s="7"/>
    </row>
    <row r="106" ht="14.25">
      <c r="A106" s="7"/>
    </row>
    <row r="107" ht="14.25">
      <c r="A107" s="7"/>
    </row>
    <row r="108" ht="14.25">
      <c r="A108" s="7"/>
    </row>
    <row r="109" ht="14.25">
      <c r="A109" s="7"/>
    </row>
    <row r="110" ht="14.25">
      <c r="A110" s="7"/>
    </row>
    <row r="111" ht="14.25">
      <c r="A111" s="7"/>
    </row>
    <row r="112" ht="14.25">
      <c r="A112" s="7"/>
    </row>
    <row r="113" ht="14.25">
      <c r="A113" s="7"/>
    </row>
    <row r="114" ht="14.25">
      <c r="A114" s="7"/>
    </row>
    <row r="115" ht="14.25">
      <c r="A115" s="7"/>
    </row>
    <row r="116" ht="14.25">
      <c r="A116" s="7"/>
    </row>
    <row r="117" ht="14.25">
      <c r="A117" s="7"/>
    </row>
    <row r="118" ht="14.25">
      <c r="A118" s="7"/>
    </row>
    <row r="119" ht="14.25">
      <c r="A119" s="7"/>
    </row>
    <row r="120" ht="14.25">
      <c r="A120" s="7"/>
    </row>
    <row r="121" ht="14.25">
      <c r="A121" s="7"/>
    </row>
    <row r="122" ht="14.25">
      <c r="A122" s="7"/>
    </row>
    <row r="123" ht="14.25">
      <c r="A123" s="7"/>
    </row>
    <row r="124" ht="14.25">
      <c r="A124" s="7"/>
    </row>
    <row r="125" ht="14.25">
      <c r="A125" s="7"/>
    </row>
    <row r="126" ht="14.25">
      <c r="A126" s="7"/>
    </row>
    <row r="127" ht="14.25">
      <c r="A127" s="7"/>
    </row>
    <row r="128" ht="14.25">
      <c r="A128" s="7"/>
    </row>
    <row r="129" ht="14.25">
      <c r="A129" s="7"/>
    </row>
    <row r="130" ht="14.25">
      <c r="A130" s="7"/>
    </row>
    <row r="131" ht="14.25">
      <c r="A131" s="7"/>
    </row>
    <row r="132" ht="14.25">
      <c r="A132" s="7"/>
    </row>
    <row r="133" ht="14.25">
      <c r="A133" s="7"/>
    </row>
    <row r="134" ht="14.25">
      <c r="A134" s="7"/>
    </row>
    <row r="135" ht="14.25">
      <c r="A135" s="7"/>
    </row>
    <row r="136" ht="14.25">
      <c r="A136" s="7"/>
    </row>
    <row r="137" ht="14.25">
      <c r="A137" s="7"/>
    </row>
    <row r="138" ht="14.25">
      <c r="A138" s="7"/>
    </row>
    <row r="139" ht="14.25">
      <c r="A139" s="7"/>
    </row>
    <row r="140" ht="14.25">
      <c r="A140" s="7"/>
    </row>
    <row r="141" ht="14.25">
      <c r="A141" s="7"/>
    </row>
    <row r="142" ht="14.25">
      <c r="A142" s="7"/>
    </row>
    <row r="143" ht="14.25">
      <c r="A143" s="7"/>
    </row>
    <row r="144" ht="14.25">
      <c r="A144" s="7"/>
    </row>
    <row r="145" ht="14.25">
      <c r="A145" s="7"/>
    </row>
    <row r="146" ht="14.25">
      <c r="A146" s="7"/>
    </row>
    <row r="147" ht="14.25">
      <c r="A147" s="7"/>
    </row>
    <row r="148" ht="14.25">
      <c r="A148" s="7"/>
    </row>
    <row r="149" ht="14.25">
      <c r="A149" s="7"/>
    </row>
    <row r="150" ht="14.25">
      <c r="A150" s="7"/>
    </row>
    <row r="151" ht="14.25">
      <c r="A151" s="7"/>
    </row>
    <row r="152" ht="14.25">
      <c r="A152" s="7"/>
    </row>
    <row r="153" ht="14.25">
      <c r="A153" s="7"/>
    </row>
    <row r="154" ht="14.25">
      <c r="A154" s="7"/>
    </row>
    <row r="155" ht="14.25">
      <c r="A155" s="7"/>
    </row>
    <row r="156" ht="14.25">
      <c r="A156" s="7"/>
    </row>
    <row r="157" ht="14.25">
      <c r="A157" s="7"/>
    </row>
    <row r="158" ht="14.25">
      <c r="A158" s="7"/>
    </row>
    <row r="159" ht="14.25">
      <c r="A159" s="7"/>
    </row>
    <row r="160" ht="14.25">
      <c r="A160" s="7"/>
    </row>
    <row r="161" ht="14.25">
      <c r="A161" s="7"/>
    </row>
    <row r="162" ht="14.25">
      <c r="A162" s="7"/>
    </row>
    <row r="163" ht="14.25">
      <c r="A163" s="7"/>
    </row>
    <row r="164" ht="14.25">
      <c r="A164" s="7"/>
    </row>
    <row r="165" ht="14.25">
      <c r="A165" s="7"/>
    </row>
    <row r="166" ht="14.25">
      <c r="A166" s="7"/>
    </row>
    <row r="167" ht="14.25">
      <c r="A167" s="7"/>
    </row>
    <row r="168" ht="14.25">
      <c r="A168" s="7"/>
    </row>
    <row r="169" ht="14.25">
      <c r="A169" s="7"/>
    </row>
    <row r="170" ht="14.25">
      <c r="A170" s="7"/>
    </row>
    <row r="171" ht="14.25">
      <c r="A171" s="7"/>
    </row>
    <row r="172" ht="14.25">
      <c r="A172" s="7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17"/>
  <sheetViews>
    <sheetView workbookViewId="0" topLeftCell="A1">
      <pane xSplit="1" ySplit="6" topLeftCell="CB2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D1" sqref="CD1"/>
    </sheetView>
  </sheetViews>
  <sheetFormatPr defaultColWidth="8.796875" defaultRowHeight="14.25"/>
  <cols>
    <col min="1" max="1" width="12.3984375" style="1" customWidth="1"/>
    <col min="2" max="2" width="6.8984375" style="1" customWidth="1"/>
    <col min="3" max="3" width="8.3984375" style="1" customWidth="1"/>
    <col min="4" max="4" width="8.19921875" style="1" customWidth="1"/>
    <col min="5" max="8" width="9.59765625" style="1" customWidth="1"/>
    <col min="9" max="9" width="9.19921875" style="1" customWidth="1"/>
    <col min="10" max="10" width="7.3984375" style="1" customWidth="1"/>
    <col min="11" max="17" width="9.59765625" style="1" customWidth="1"/>
    <col min="18" max="18" width="7.3984375" style="1" customWidth="1"/>
    <col min="19" max="25" width="9.59765625" style="1" customWidth="1"/>
    <col min="26" max="26" width="7.09765625" style="1" customWidth="1"/>
    <col min="27" max="57" width="9.59765625" style="1" customWidth="1"/>
    <col min="58" max="58" width="7.3984375" style="1" customWidth="1"/>
    <col min="59" max="59" width="8" style="1" customWidth="1"/>
    <col min="60" max="100" width="9.59765625" style="1" customWidth="1"/>
    <col min="101" max="16384" width="9" style="1" customWidth="1"/>
  </cols>
  <sheetData>
    <row r="1" spans="1:90" ht="17.25">
      <c r="A1" s="7" t="s">
        <v>114</v>
      </c>
      <c r="C1" s="7"/>
      <c r="D1" s="17"/>
      <c r="E1" s="17"/>
      <c r="AG1" s="46"/>
      <c r="BM1" s="46"/>
      <c r="CD1" s="42" t="s">
        <v>145</v>
      </c>
      <c r="CL1" s="47"/>
    </row>
    <row r="2" spans="1:89" ht="15" customHeight="1" thickBot="1">
      <c r="A2" s="40"/>
      <c r="B2" s="55"/>
      <c r="C2" s="55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</row>
    <row r="3" spans="1:89" ht="15" customHeight="1">
      <c r="A3" s="147" t="s">
        <v>0</v>
      </c>
      <c r="B3" s="153" t="s">
        <v>117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5"/>
      <c r="AH3" s="150" t="s">
        <v>116</v>
      </c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2"/>
      <c r="AX3" s="156" t="s">
        <v>118</v>
      </c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7"/>
      <c r="BN3" s="150" t="s">
        <v>119</v>
      </c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9"/>
      <c r="CD3" s="56"/>
      <c r="CE3" s="57"/>
      <c r="CF3" s="57"/>
      <c r="CG3" s="57"/>
      <c r="CH3" s="57"/>
      <c r="CI3" s="57"/>
      <c r="CJ3" s="57"/>
      <c r="CK3" s="58"/>
    </row>
    <row r="4" spans="1:98" ht="14.25">
      <c r="A4" s="148"/>
      <c r="B4" s="137" t="s">
        <v>1</v>
      </c>
      <c r="C4" s="138"/>
      <c r="D4" s="138"/>
      <c r="E4" s="138"/>
      <c r="F4" s="138"/>
      <c r="G4" s="138"/>
      <c r="H4" s="138"/>
      <c r="I4" s="139"/>
      <c r="J4" s="137" t="s">
        <v>10</v>
      </c>
      <c r="K4" s="138"/>
      <c r="L4" s="138"/>
      <c r="M4" s="138"/>
      <c r="N4" s="138"/>
      <c r="O4" s="138"/>
      <c r="P4" s="138"/>
      <c r="Q4" s="139"/>
      <c r="R4" s="137" t="s">
        <v>11</v>
      </c>
      <c r="S4" s="138"/>
      <c r="T4" s="138"/>
      <c r="U4" s="138"/>
      <c r="V4" s="138"/>
      <c r="W4" s="138"/>
      <c r="X4" s="138"/>
      <c r="Y4" s="139"/>
      <c r="Z4" s="137" t="s">
        <v>12</v>
      </c>
      <c r="AA4" s="138"/>
      <c r="AB4" s="138"/>
      <c r="AC4" s="138"/>
      <c r="AD4" s="138"/>
      <c r="AE4" s="138"/>
      <c r="AF4" s="138"/>
      <c r="AG4" s="139"/>
      <c r="AH4" s="137" t="s">
        <v>13</v>
      </c>
      <c r="AI4" s="138"/>
      <c r="AJ4" s="138"/>
      <c r="AK4" s="138"/>
      <c r="AL4" s="138"/>
      <c r="AM4" s="138"/>
      <c r="AN4" s="138"/>
      <c r="AO4" s="140"/>
      <c r="AP4" s="141" t="s">
        <v>14</v>
      </c>
      <c r="AQ4" s="138"/>
      <c r="AR4" s="138"/>
      <c r="AS4" s="138"/>
      <c r="AT4" s="138"/>
      <c r="AU4" s="138"/>
      <c r="AV4" s="138"/>
      <c r="AW4" s="142"/>
      <c r="AX4" s="146" t="s">
        <v>15</v>
      </c>
      <c r="AY4" s="138"/>
      <c r="AZ4" s="138"/>
      <c r="BA4" s="138"/>
      <c r="BB4" s="138"/>
      <c r="BC4" s="138"/>
      <c r="BD4" s="138"/>
      <c r="BE4" s="139"/>
      <c r="BF4" s="137" t="s">
        <v>130</v>
      </c>
      <c r="BG4" s="138"/>
      <c r="BH4" s="138"/>
      <c r="BI4" s="138"/>
      <c r="BJ4" s="138"/>
      <c r="BK4" s="138"/>
      <c r="BL4" s="138"/>
      <c r="BM4" s="139"/>
      <c r="BN4" s="137" t="s">
        <v>16</v>
      </c>
      <c r="BO4" s="138"/>
      <c r="BP4" s="138"/>
      <c r="BQ4" s="138"/>
      <c r="BR4" s="138"/>
      <c r="BS4" s="138"/>
      <c r="BT4" s="138"/>
      <c r="BU4" s="140"/>
      <c r="BV4" s="141" t="s">
        <v>17</v>
      </c>
      <c r="BW4" s="138"/>
      <c r="BX4" s="138"/>
      <c r="BY4" s="138"/>
      <c r="BZ4" s="138"/>
      <c r="CA4" s="138"/>
      <c r="CB4" s="138"/>
      <c r="CC4" s="142"/>
      <c r="CD4" s="143" t="s">
        <v>18</v>
      </c>
      <c r="CE4" s="144"/>
      <c r="CF4" s="144"/>
      <c r="CG4" s="144"/>
      <c r="CH4" s="144"/>
      <c r="CI4" s="144"/>
      <c r="CJ4" s="144"/>
      <c r="CK4" s="145"/>
      <c r="CL4" s="17"/>
      <c r="CM4" s="17"/>
      <c r="CN4" s="17"/>
      <c r="CO4" s="17"/>
      <c r="CP4" s="17"/>
      <c r="CQ4" s="17"/>
      <c r="CR4" s="17"/>
      <c r="CS4" s="17"/>
      <c r="CT4" s="17"/>
    </row>
    <row r="5" spans="1:98" ht="15.75" customHeight="1" thickBot="1">
      <c r="A5" s="149"/>
      <c r="B5" s="39" t="s">
        <v>2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2</v>
      </c>
      <c r="K5" s="39" t="s">
        <v>3</v>
      </c>
      <c r="L5" s="39" t="s">
        <v>4</v>
      </c>
      <c r="M5" s="39" t="s">
        <v>5</v>
      </c>
      <c r="N5" s="39" t="s">
        <v>6</v>
      </c>
      <c r="O5" s="39" t="s">
        <v>7</v>
      </c>
      <c r="P5" s="39" t="s">
        <v>8</v>
      </c>
      <c r="Q5" s="39" t="s">
        <v>9</v>
      </c>
      <c r="R5" s="48" t="s">
        <v>2</v>
      </c>
      <c r="S5" s="39" t="s">
        <v>3</v>
      </c>
      <c r="T5" s="39" t="s">
        <v>4</v>
      </c>
      <c r="U5" s="39" t="s">
        <v>5</v>
      </c>
      <c r="V5" s="39" t="s">
        <v>6</v>
      </c>
      <c r="W5" s="39" t="s">
        <v>7</v>
      </c>
      <c r="X5" s="39" t="s">
        <v>8</v>
      </c>
      <c r="Y5" s="39" t="s">
        <v>9</v>
      </c>
      <c r="Z5" s="39" t="s">
        <v>2</v>
      </c>
      <c r="AA5" s="39" t="s">
        <v>3</v>
      </c>
      <c r="AB5" s="39" t="s">
        <v>4</v>
      </c>
      <c r="AC5" s="39" t="s">
        <v>5</v>
      </c>
      <c r="AD5" s="39" t="s">
        <v>6</v>
      </c>
      <c r="AE5" s="39" t="s">
        <v>7</v>
      </c>
      <c r="AF5" s="39" t="s">
        <v>8</v>
      </c>
      <c r="AG5" s="39" t="s">
        <v>9</v>
      </c>
      <c r="AH5" s="39" t="s">
        <v>2</v>
      </c>
      <c r="AI5" s="39" t="s">
        <v>3</v>
      </c>
      <c r="AJ5" s="39" t="s">
        <v>4</v>
      </c>
      <c r="AK5" s="39" t="s">
        <v>5</v>
      </c>
      <c r="AL5" s="39" t="s">
        <v>6</v>
      </c>
      <c r="AM5" s="39" t="s">
        <v>7</v>
      </c>
      <c r="AN5" s="39" t="s">
        <v>8</v>
      </c>
      <c r="AO5" s="49" t="s">
        <v>9</v>
      </c>
      <c r="AP5" s="50" t="s">
        <v>2</v>
      </c>
      <c r="AQ5" s="39" t="s">
        <v>3</v>
      </c>
      <c r="AR5" s="39" t="s">
        <v>4</v>
      </c>
      <c r="AS5" s="39" t="s">
        <v>5</v>
      </c>
      <c r="AT5" s="39" t="s">
        <v>6</v>
      </c>
      <c r="AU5" s="39" t="s">
        <v>7</v>
      </c>
      <c r="AV5" s="39" t="s">
        <v>8</v>
      </c>
      <c r="AW5" s="51" t="s">
        <v>9</v>
      </c>
      <c r="AX5" s="48" t="s">
        <v>2</v>
      </c>
      <c r="AY5" s="39" t="s">
        <v>3</v>
      </c>
      <c r="AZ5" s="39" t="s">
        <v>4</v>
      </c>
      <c r="BA5" s="39" t="s">
        <v>5</v>
      </c>
      <c r="BB5" s="39" t="s">
        <v>6</v>
      </c>
      <c r="BC5" s="39" t="s">
        <v>7</v>
      </c>
      <c r="BD5" s="39" t="s">
        <v>8</v>
      </c>
      <c r="BE5" s="39" t="s">
        <v>9</v>
      </c>
      <c r="BF5" s="39" t="s">
        <v>2</v>
      </c>
      <c r="BG5" s="39" t="s">
        <v>3</v>
      </c>
      <c r="BH5" s="39" t="s">
        <v>4</v>
      </c>
      <c r="BI5" s="39" t="s">
        <v>5</v>
      </c>
      <c r="BJ5" s="39" t="s">
        <v>6</v>
      </c>
      <c r="BK5" s="39" t="s">
        <v>7</v>
      </c>
      <c r="BL5" s="39" t="s">
        <v>8</v>
      </c>
      <c r="BM5" s="39" t="s">
        <v>9</v>
      </c>
      <c r="BN5" s="39" t="s">
        <v>2</v>
      </c>
      <c r="BO5" s="39" t="s">
        <v>3</v>
      </c>
      <c r="BP5" s="39" t="s">
        <v>4</v>
      </c>
      <c r="BQ5" s="39" t="s">
        <v>5</v>
      </c>
      <c r="BR5" s="39" t="s">
        <v>6</v>
      </c>
      <c r="BS5" s="39" t="s">
        <v>7</v>
      </c>
      <c r="BT5" s="39" t="s">
        <v>8</v>
      </c>
      <c r="BU5" s="49" t="s">
        <v>9</v>
      </c>
      <c r="BV5" s="50" t="s">
        <v>2</v>
      </c>
      <c r="BW5" s="39" t="s">
        <v>3</v>
      </c>
      <c r="BX5" s="39" t="s">
        <v>4</v>
      </c>
      <c r="BY5" s="39" t="s">
        <v>5</v>
      </c>
      <c r="BZ5" s="39" t="s">
        <v>6</v>
      </c>
      <c r="CA5" s="39" t="s">
        <v>7</v>
      </c>
      <c r="CB5" s="39" t="s">
        <v>8</v>
      </c>
      <c r="CC5" s="51" t="s">
        <v>9</v>
      </c>
      <c r="CD5" s="48" t="s">
        <v>2</v>
      </c>
      <c r="CE5" s="39" t="s">
        <v>3</v>
      </c>
      <c r="CF5" s="39" t="s">
        <v>4</v>
      </c>
      <c r="CG5" s="39" t="s">
        <v>5</v>
      </c>
      <c r="CH5" s="39" t="s">
        <v>6</v>
      </c>
      <c r="CI5" s="39" t="s">
        <v>7</v>
      </c>
      <c r="CJ5" s="39" t="s">
        <v>8</v>
      </c>
      <c r="CK5" s="49" t="s">
        <v>9</v>
      </c>
      <c r="CL5" s="17"/>
      <c r="CM5" s="17"/>
      <c r="CN5" s="17"/>
      <c r="CO5" s="17"/>
      <c r="CP5" s="17"/>
      <c r="CQ5" s="17"/>
      <c r="CR5" s="17"/>
      <c r="CS5" s="17"/>
      <c r="CT5" s="17"/>
    </row>
    <row r="6" spans="1:89" s="17" customFormat="1" ht="19.5" customHeight="1" thickTop="1">
      <c r="A6" s="41" t="s">
        <v>19</v>
      </c>
      <c r="B6" s="24">
        <f aca="true" t="shared" si="0" ref="B6:H6">SUM(,B30,B57,B62,B72)</f>
        <v>0</v>
      </c>
      <c r="C6" s="24">
        <f t="shared" si="0"/>
        <v>25648</v>
      </c>
      <c r="D6" s="24">
        <f t="shared" si="0"/>
        <v>84092</v>
      </c>
      <c r="E6" s="24">
        <f t="shared" si="0"/>
        <v>65791</v>
      </c>
      <c r="F6" s="24">
        <f t="shared" si="0"/>
        <v>47227</v>
      </c>
      <c r="G6" s="24">
        <f t="shared" si="0"/>
        <v>39453</v>
      </c>
      <c r="H6" s="24">
        <f t="shared" si="0"/>
        <v>40563</v>
      </c>
      <c r="I6" s="24">
        <f aca="true" t="shared" si="1" ref="I6:I37">SUM(B6:H6)</f>
        <v>302774</v>
      </c>
      <c r="J6" s="24">
        <f aca="true" t="shared" si="2" ref="J6:P6">SUM(,J30,J57,J62,J72)</f>
        <v>0</v>
      </c>
      <c r="K6" s="24">
        <f t="shared" si="2"/>
        <v>87</v>
      </c>
      <c r="L6" s="24">
        <f t="shared" si="2"/>
        <v>1496</v>
      </c>
      <c r="M6" s="24">
        <f t="shared" si="2"/>
        <v>2776</v>
      </c>
      <c r="N6" s="24">
        <f t="shared" si="2"/>
        <v>3108</v>
      </c>
      <c r="O6" s="24">
        <f t="shared" si="2"/>
        <v>3012</v>
      </c>
      <c r="P6" s="24">
        <f t="shared" si="2"/>
        <v>2481</v>
      </c>
      <c r="Q6" s="24">
        <f aca="true" t="shared" si="3" ref="Q6:Q37">SUM(J6:P6)</f>
        <v>12960</v>
      </c>
      <c r="R6" s="24">
        <f aca="true" t="shared" si="4" ref="R6:X6">SUM(,R30,R57,R62,R72)</f>
        <v>0</v>
      </c>
      <c r="S6" s="24">
        <f t="shared" si="4"/>
        <v>23033</v>
      </c>
      <c r="T6" s="24">
        <f t="shared" si="4"/>
        <v>63380</v>
      </c>
      <c r="U6" s="24">
        <f t="shared" si="4"/>
        <v>44545</v>
      </c>
      <c r="V6" s="24">
        <f t="shared" si="4"/>
        <v>29384</v>
      </c>
      <c r="W6" s="24">
        <f t="shared" si="4"/>
        <v>22809</v>
      </c>
      <c r="X6" s="24">
        <f t="shared" si="4"/>
        <v>22414</v>
      </c>
      <c r="Y6" s="24">
        <f aca="true" t="shared" si="5" ref="Y6:Y37">SUM(R6:X6)</f>
        <v>205565</v>
      </c>
      <c r="Z6" s="24">
        <f aca="true" t="shared" si="6" ref="Z6:AF6">SUM(,Z30,Z57,Z62,Z72)</f>
        <v>0</v>
      </c>
      <c r="AA6" s="24">
        <f t="shared" si="6"/>
        <v>250</v>
      </c>
      <c r="AB6" s="24">
        <f t="shared" si="6"/>
        <v>930</v>
      </c>
      <c r="AC6" s="24">
        <f t="shared" si="6"/>
        <v>851</v>
      </c>
      <c r="AD6" s="24">
        <f t="shared" si="6"/>
        <v>609</v>
      </c>
      <c r="AE6" s="24">
        <f t="shared" si="6"/>
        <v>374</v>
      </c>
      <c r="AF6" s="24">
        <f t="shared" si="6"/>
        <v>212</v>
      </c>
      <c r="AG6" s="24">
        <f aca="true" t="shared" si="7" ref="AG6:AG37">SUM(Z6:AF6)</f>
        <v>3226</v>
      </c>
      <c r="AH6" s="24">
        <f aca="true" t="shared" si="8" ref="AH6:AN6">SUM(,AH30,AH57,AH62,AH72)</f>
        <v>0</v>
      </c>
      <c r="AI6" s="24">
        <f t="shared" si="8"/>
        <v>396</v>
      </c>
      <c r="AJ6" s="24">
        <f t="shared" si="8"/>
        <v>876</v>
      </c>
      <c r="AK6" s="24">
        <f t="shared" si="8"/>
        <v>605</v>
      </c>
      <c r="AL6" s="24">
        <f t="shared" si="8"/>
        <v>410</v>
      </c>
      <c r="AM6" s="24">
        <f t="shared" si="8"/>
        <v>215</v>
      </c>
      <c r="AN6" s="24">
        <f t="shared" si="8"/>
        <v>98</v>
      </c>
      <c r="AO6" s="25">
        <f aca="true" t="shared" si="9" ref="AO6:AO37">SUM(AH6:AN6)</f>
        <v>2600</v>
      </c>
      <c r="AP6" s="33">
        <f aca="true" t="shared" si="10" ref="AP6:AV6">SUM(,AP30,AP57,AP62,AP72)</f>
        <v>0</v>
      </c>
      <c r="AQ6" s="24">
        <f t="shared" si="10"/>
        <v>49414</v>
      </c>
      <c r="AR6" s="24">
        <f t="shared" si="10"/>
        <v>150774</v>
      </c>
      <c r="AS6" s="24">
        <f t="shared" si="10"/>
        <v>114568</v>
      </c>
      <c r="AT6" s="24">
        <f t="shared" si="10"/>
        <v>80738</v>
      </c>
      <c r="AU6" s="24">
        <f t="shared" si="10"/>
        <v>65863</v>
      </c>
      <c r="AV6" s="24">
        <f t="shared" si="10"/>
        <v>65768</v>
      </c>
      <c r="AW6" s="77">
        <f aca="true" t="shared" si="11" ref="AW6:AW37">SUM(AP6:AV6)</f>
        <v>527125</v>
      </c>
      <c r="AX6" s="33">
        <f aca="true" t="shared" si="12" ref="AX6:BD6">SUM(,AX30,AX57,AX62,AX72)</f>
        <v>22</v>
      </c>
      <c r="AY6" s="24">
        <f t="shared" si="12"/>
        <v>118</v>
      </c>
      <c r="AZ6" s="24">
        <f t="shared" si="12"/>
        <v>2914</v>
      </c>
      <c r="BA6" s="24">
        <f t="shared" si="12"/>
        <v>4856</v>
      </c>
      <c r="BB6" s="24">
        <f t="shared" si="12"/>
        <v>6101</v>
      </c>
      <c r="BC6" s="24">
        <f t="shared" si="12"/>
        <v>9257</v>
      </c>
      <c r="BD6" s="24">
        <f t="shared" si="12"/>
        <v>8416</v>
      </c>
      <c r="BE6" s="24">
        <f aca="true" t="shared" si="13" ref="BE6:BE37">SUM(AX6:BD6)</f>
        <v>31684</v>
      </c>
      <c r="BF6" s="24">
        <f aca="true" t="shared" si="14" ref="BF6:BL6">SUM(,BF30,BF57,BF62,BF72)</f>
        <v>0</v>
      </c>
      <c r="BG6" s="24">
        <f t="shared" si="14"/>
        <v>0</v>
      </c>
      <c r="BH6" s="24">
        <f t="shared" si="14"/>
        <v>1361</v>
      </c>
      <c r="BI6" s="24">
        <f t="shared" si="14"/>
        <v>3162</v>
      </c>
      <c r="BJ6" s="24">
        <f t="shared" si="14"/>
        <v>3486</v>
      </c>
      <c r="BK6" s="24">
        <f t="shared" si="14"/>
        <v>3565</v>
      </c>
      <c r="BL6" s="24">
        <f t="shared" si="14"/>
        <v>1780</v>
      </c>
      <c r="BM6" s="24">
        <f aca="true" t="shared" si="15" ref="BM6:BM37">SUM(BF6:BL6)</f>
        <v>13354</v>
      </c>
      <c r="BN6" s="24">
        <f aca="true" t="shared" si="16" ref="BN6:BT6">SUM(,BN30,BN57,BN62,BN72)</f>
        <v>0</v>
      </c>
      <c r="BO6" s="24">
        <f t="shared" si="16"/>
        <v>0</v>
      </c>
      <c r="BP6" s="24">
        <f t="shared" si="16"/>
        <v>177</v>
      </c>
      <c r="BQ6" s="24">
        <f t="shared" si="16"/>
        <v>531</v>
      </c>
      <c r="BR6" s="24">
        <f t="shared" si="16"/>
        <v>940</v>
      </c>
      <c r="BS6" s="24">
        <f t="shared" si="16"/>
        <v>2669</v>
      </c>
      <c r="BT6" s="24">
        <f t="shared" si="16"/>
        <v>4499</v>
      </c>
      <c r="BU6" s="25">
        <f aca="true" t="shared" si="17" ref="BU6:BU37">SUM(BN6:BT6)</f>
        <v>8816</v>
      </c>
      <c r="BV6" s="33">
        <f aca="true" t="shared" si="18" ref="BV6:CB6">SUM(,BV30,BV57,BV62,BV72)</f>
        <v>22</v>
      </c>
      <c r="BW6" s="24">
        <f t="shared" si="18"/>
        <v>118</v>
      </c>
      <c r="BX6" s="24">
        <f t="shared" si="18"/>
        <v>4452</v>
      </c>
      <c r="BY6" s="24">
        <f t="shared" si="18"/>
        <v>8549</v>
      </c>
      <c r="BZ6" s="24">
        <f t="shared" si="18"/>
        <v>10527</v>
      </c>
      <c r="CA6" s="24">
        <f t="shared" si="18"/>
        <v>15491</v>
      </c>
      <c r="CB6" s="24">
        <f t="shared" si="18"/>
        <v>14695</v>
      </c>
      <c r="CC6" s="34">
        <f aca="true" t="shared" si="19" ref="CC6:CC37">SUM(BV6:CB6)</f>
        <v>53854</v>
      </c>
      <c r="CD6" s="33">
        <f aca="true" t="shared" si="20" ref="CD6:CJ6">SUM(,CD30,CD57,CD62,CD72)</f>
        <v>22</v>
      </c>
      <c r="CE6" s="24">
        <f t="shared" si="20"/>
        <v>49532</v>
      </c>
      <c r="CF6" s="24">
        <f t="shared" si="20"/>
        <v>155226</v>
      </c>
      <c r="CG6" s="24">
        <f t="shared" si="20"/>
        <v>123117</v>
      </c>
      <c r="CH6" s="24">
        <f t="shared" si="20"/>
        <v>91265</v>
      </c>
      <c r="CI6" s="24">
        <f t="shared" si="20"/>
        <v>81354</v>
      </c>
      <c r="CJ6" s="24">
        <f t="shared" si="20"/>
        <v>80463</v>
      </c>
      <c r="CK6" s="25">
        <f aca="true" t="shared" si="21" ref="CK6:CK37">SUM(CD6:CJ6)</f>
        <v>580979</v>
      </c>
    </row>
    <row r="7" spans="1:89" s="17" customFormat="1" ht="18.75" customHeight="1">
      <c r="A7" s="32" t="s">
        <v>20</v>
      </c>
      <c r="B7" s="35"/>
      <c r="C7" s="66">
        <v>146</v>
      </c>
      <c r="D7" s="66">
        <v>351</v>
      </c>
      <c r="E7" s="66">
        <v>403</v>
      </c>
      <c r="F7" s="66">
        <v>259</v>
      </c>
      <c r="G7" s="66">
        <v>266</v>
      </c>
      <c r="H7" s="66">
        <v>276</v>
      </c>
      <c r="I7" s="35">
        <f t="shared" si="1"/>
        <v>1701</v>
      </c>
      <c r="J7" s="35"/>
      <c r="K7" s="61">
        <v>0</v>
      </c>
      <c r="L7" s="61">
        <v>2</v>
      </c>
      <c r="M7" s="61">
        <v>16</v>
      </c>
      <c r="N7" s="61">
        <v>12</v>
      </c>
      <c r="O7" s="61">
        <v>15</v>
      </c>
      <c r="P7" s="61">
        <v>11</v>
      </c>
      <c r="Q7" s="35">
        <f t="shared" si="3"/>
        <v>56</v>
      </c>
      <c r="R7" s="35"/>
      <c r="S7" s="61">
        <v>120</v>
      </c>
      <c r="T7" s="61">
        <v>237</v>
      </c>
      <c r="U7" s="61">
        <v>231</v>
      </c>
      <c r="V7" s="61">
        <v>144</v>
      </c>
      <c r="W7" s="61">
        <v>131</v>
      </c>
      <c r="X7" s="61">
        <v>148</v>
      </c>
      <c r="Y7" s="35">
        <f t="shared" si="5"/>
        <v>1011</v>
      </c>
      <c r="Z7" s="35"/>
      <c r="AA7" s="61">
        <v>0</v>
      </c>
      <c r="AB7" s="61">
        <v>2</v>
      </c>
      <c r="AC7" s="61">
        <v>7</v>
      </c>
      <c r="AD7" s="61">
        <v>2</v>
      </c>
      <c r="AE7" s="61">
        <v>2</v>
      </c>
      <c r="AF7" s="61">
        <v>1</v>
      </c>
      <c r="AG7" s="35">
        <f t="shared" si="7"/>
        <v>14</v>
      </c>
      <c r="AH7" s="35"/>
      <c r="AI7" s="61">
        <v>0</v>
      </c>
      <c r="AJ7" s="61">
        <v>2</v>
      </c>
      <c r="AK7" s="61">
        <v>2</v>
      </c>
      <c r="AL7" s="61">
        <v>1</v>
      </c>
      <c r="AM7" s="61">
        <v>1</v>
      </c>
      <c r="AN7" s="61">
        <v>0</v>
      </c>
      <c r="AO7" s="36">
        <f t="shared" si="9"/>
        <v>6</v>
      </c>
      <c r="AP7" s="37"/>
      <c r="AQ7" s="61">
        <v>266</v>
      </c>
      <c r="AR7" s="61">
        <v>594</v>
      </c>
      <c r="AS7" s="61">
        <v>659</v>
      </c>
      <c r="AT7" s="61">
        <v>418</v>
      </c>
      <c r="AU7" s="61">
        <v>415</v>
      </c>
      <c r="AV7" s="61">
        <v>436</v>
      </c>
      <c r="AW7" s="74">
        <f t="shared" si="11"/>
        <v>2788</v>
      </c>
      <c r="AX7" s="76">
        <v>0</v>
      </c>
      <c r="AY7" s="61">
        <v>0</v>
      </c>
      <c r="AZ7" s="61">
        <v>6</v>
      </c>
      <c r="BA7" s="61">
        <v>22</v>
      </c>
      <c r="BB7" s="61">
        <v>20</v>
      </c>
      <c r="BC7" s="61">
        <v>42</v>
      </c>
      <c r="BD7" s="61">
        <v>38</v>
      </c>
      <c r="BE7" s="35">
        <f t="shared" si="13"/>
        <v>128</v>
      </c>
      <c r="BF7" s="35"/>
      <c r="BG7" s="35"/>
      <c r="BH7" s="61">
        <v>7</v>
      </c>
      <c r="BI7" s="61">
        <v>10</v>
      </c>
      <c r="BJ7" s="61">
        <v>17</v>
      </c>
      <c r="BK7" s="61">
        <v>13</v>
      </c>
      <c r="BL7" s="61">
        <v>12</v>
      </c>
      <c r="BM7" s="35">
        <f t="shared" si="15"/>
        <v>59</v>
      </c>
      <c r="BN7" s="35"/>
      <c r="BO7" s="35"/>
      <c r="BP7" s="61">
        <v>0</v>
      </c>
      <c r="BQ7" s="61">
        <v>1</v>
      </c>
      <c r="BR7" s="61">
        <v>4</v>
      </c>
      <c r="BS7" s="61">
        <v>10</v>
      </c>
      <c r="BT7" s="61">
        <v>20</v>
      </c>
      <c r="BU7" s="67">
        <f t="shared" si="17"/>
        <v>35</v>
      </c>
      <c r="BV7" s="61">
        <v>0</v>
      </c>
      <c r="BW7" s="61">
        <v>0</v>
      </c>
      <c r="BX7" s="61">
        <v>13</v>
      </c>
      <c r="BY7" s="61">
        <v>33</v>
      </c>
      <c r="BZ7" s="61">
        <v>41</v>
      </c>
      <c r="CA7" s="61">
        <v>65</v>
      </c>
      <c r="CB7" s="61">
        <v>70</v>
      </c>
      <c r="CC7" s="67">
        <f t="shared" si="19"/>
        <v>222</v>
      </c>
      <c r="CD7" s="70">
        <v>0</v>
      </c>
      <c r="CE7" s="70">
        <v>266</v>
      </c>
      <c r="CF7" s="70">
        <v>607</v>
      </c>
      <c r="CG7" s="70">
        <v>692</v>
      </c>
      <c r="CH7" s="70">
        <v>459</v>
      </c>
      <c r="CI7" s="70">
        <v>480</v>
      </c>
      <c r="CJ7" s="70">
        <v>506</v>
      </c>
      <c r="CK7" s="36">
        <f t="shared" si="21"/>
        <v>3010</v>
      </c>
    </row>
    <row r="8" spans="1:91" s="17" customFormat="1" ht="18.75" customHeight="1">
      <c r="A8" s="26" t="s">
        <v>21</v>
      </c>
      <c r="B8" s="35"/>
      <c r="C8" s="66">
        <v>270</v>
      </c>
      <c r="D8" s="66">
        <v>631</v>
      </c>
      <c r="E8" s="66">
        <v>511</v>
      </c>
      <c r="F8" s="66">
        <v>387</v>
      </c>
      <c r="G8" s="66">
        <v>361</v>
      </c>
      <c r="H8" s="66">
        <v>287</v>
      </c>
      <c r="I8" s="35">
        <f t="shared" si="1"/>
        <v>2447</v>
      </c>
      <c r="J8" s="35"/>
      <c r="K8" s="61">
        <v>2</v>
      </c>
      <c r="L8" s="61">
        <v>5</v>
      </c>
      <c r="M8" s="61">
        <v>9</v>
      </c>
      <c r="N8" s="61">
        <v>13</v>
      </c>
      <c r="O8" s="61">
        <v>11</v>
      </c>
      <c r="P8" s="61">
        <v>2</v>
      </c>
      <c r="Q8" s="35">
        <f t="shared" si="3"/>
        <v>42</v>
      </c>
      <c r="R8" s="35"/>
      <c r="S8" s="61">
        <v>272</v>
      </c>
      <c r="T8" s="61">
        <v>551</v>
      </c>
      <c r="U8" s="61">
        <v>400</v>
      </c>
      <c r="V8" s="61">
        <v>276</v>
      </c>
      <c r="W8" s="61">
        <v>217</v>
      </c>
      <c r="X8" s="61">
        <v>158</v>
      </c>
      <c r="Y8" s="35">
        <f t="shared" si="5"/>
        <v>1874</v>
      </c>
      <c r="Z8" s="35"/>
      <c r="AA8" s="61">
        <v>1</v>
      </c>
      <c r="AB8" s="61">
        <v>7</v>
      </c>
      <c r="AC8" s="61">
        <v>9</v>
      </c>
      <c r="AD8" s="61">
        <v>10</v>
      </c>
      <c r="AE8" s="61">
        <v>3</v>
      </c>
      <c r="AF8" s="61">
        <v>2</v>
      </c>
      <c r="AG8" s="35">
        <f t="shared" si="7"/>
        <v>32</v>
      </c>
      <c r="AH8" s="35"/>
      <c r="AI8" s="61">
        <v>2</v>
      </c>
      <c r="AJ8" s="61">
        <v>4</v>
      </c>
      <c r="AK8" s="61">
        <v>7</v>
      </c>
      <c r="AL8" s="61">
        <v>4</v>
      </c>
      <c r="AM8" s="61">
        <v>0</v>
      </c>
      <c r="AN8" s="61">
        <v>1</v>
      </c>
      <c r="AO8" s="36">
        <f t="shared" si="9"/>
        <v>18</v>
      </c>
      <c r="AP8" s="37"/>
      <c r="AQ8" s="61">
        <v>547</v>
      </c>
      <c r="AR8" s="61">
        <v>1198</v>
      </c>
      <c r="AS8" s="61">
        <v>936</v>
      </c>
      <c r="AT8" s="61">
        <v>690</v>
      </c>
      <c r="AU8" s="61">
        <v>592</v>
      </c>
      <c r="AV8" s="61">
        <v>450</v>
      </c>
      <c r="AW8" s="74">
        <f t="shared" si="11"/>
        <v>4413</v>
      </c>
      <c r="AX8" s="76">
        <v>0</v>
      </c>
      <c r="AY8" s="61">
        <v>0</v>
      </c>
      <c r="AZ8" s="61">
        <v>10</v>
      </c>
      <c r="BA8" s="61">
        <v>16</v>
      </c>
      <c r="BB8" s="61">
        <v>30</v>
      </c>
      <c r="BC8" s="61">
        <v>41</v>
      </c>
      <c r="BD8" s="61">
        <v>32</v>
      </c>
      <c r="BE8" s="35">
        <f t="shared" si="13"/>
        <v>129</v>
      </c>
      <c r="BF8" s="35"/>
      <c r="BG8" s="35"/>
      <c r="BH8" s="61">
        <v>10</v>
      </c>
      <c r="BI8" s="61">
        <v>14</v>
      </c>
      <c r="BJ8" s="61">
        <v>26</v>
      </c>
      <c r="BK8" s="61">
        <v>25</v>
      </c>
      <c r="BL8" s="61">
        <v>15</v>
      </c>
      <c r="BM8" s="35">
        <f t="shared" si="15"/>
        <v>90</v>
      </c>
      <c r="BN8" s="35"/>
      <c r="BO8" s="35"/>
      <c r="BP8" s="61">
        <v>1</v>
      </c>
      <c r="BQ8" s="61">
        <v>4</v>
      </c>
      <c r="BR8" s="61">
        <v>6</v>
      </c>
      <c r="BS8" s="61">
        <v>28</v>
      </c>
      <c r="BT8" s="61">
        <v>21</v>
      </c>
      <c r="BU8" s="67">
        <f t="shared" si="17"/>
        <v>60</v>
      </c>
      <c r="BV8" s="61">
        <v>0</v>
      </c>
      <c r="BW8" s="61">
        <v>0</v>
      </c>
      <c r="BX8" s="61">
        <v>21</v>
      </c>
      <c r="BY8" s="61">
        <v>34</v>
      </c>
      <c r="BZ8" s="61">
        <v>62</v>
      </c>
      <c r="CA8" s="61">
        <v>94</v>
      </c>
      <c r="CB8" s="61">
        <v>68</v>
      </c>
      <c r="CC8" s="67">
        <f t="shared" si="19"/>
        <v>279</v>
      </c>
      <c r="CD8" s="70">
        <v>0</v>
      </c>
      <c r="CE8" s="70">
        <v>547</v>
      </c>
      <c r="CF8" s="70">
        <v>1219</v>
      </c>
      <c r="CG8" s="70">
        <v>970</v>
      </c>
      <c r="CH8" s="70">
        <v>752</v>
      </c>
      <c r="CI8" s="70">
        <v>686</v>
      </c>
      <c r="CJ8" s="70">
        <v>518</v>
      </c>
      <c r="CK8" s="36">
        <f t="shared" si="21"/>
        <v>4692</v>
      </c>
      <c r="CM8" s="17" t="s">
        <v>120</v>
      </c>
    </row>
    <row r="9" spans="1:91" s="17" customFormat="1" ht="18.75" customHeight="1">
      <c r="A9" s="26" t="s">
        <v>22</v>
      </c>
      <c r="B9" s="35"/>
      <c r="C9" s="66">
        <v>490</v>
      </c>
      <c r="D9" s="66">
        <v>1312</v>
      </c>
      <c r="E9" s="66">
        <v>897</v>
      </c>
      <c r="F9" s="66">
        <v>565</v>
      </c>
      <c r="G9" s="66">
        <v>740</v>
      </c>
      <c r="H9" s="66">
        <v>624</v>
      </c>
      <c r="I9" s="35">
        <f t="shared" si="1"/>
        <v>4628</v>
      </c>
      <c r="J9" s="35"/>
      <c r="K9" s="61">
        <v>1</v>
      </c>
      <c r="L9" s="61">
        <v>24</v>
      </c>
      <c r="M9" s="61">
        <v>58</v>
      </c>
      <c r="N9" s="61">
        <v>44</v>
      </c>
      <c r="O9" s="61">
        <v>51</v>
      </c>
      <c r="P9" s="61">
        <v>32</v>
      </c>
      <c r="Q9" s="35">
        <f t="shared" si="3"/>
        <v>210</v>
      </c>
      <c r="R9" s="35"/>
      <c r="S9" s="61">
        <v>444</v>
      </c>
      <c r="T9" s="61">
        <v>1033</v>
      </c>
      <c r="U9" s="61">
        <v>673</v>
      </c>
      <c r="V9" s="61">
        <v>409</v>
      </c>
      <c r="W9" s="61">
        <v>450</v>
      </c>
      <c r="X9" s="61">
        <v>403</v>
      </c>
      <c r="Y9" s="35">
        <f t="shared" si="5"/>
        <v>3412</v>
      </c>
      <c r="Z9" s="35"/>
      <c r="AA9" s="61">
        <v>5</v>
      </c>
      <c r="AB9" s="61">
        <v>24</v>
      </c>
      <c r="AC9" s="61">
        <v>19</v>
      </c>
      <c r="AD9" s="61">
        <v>13</v>
      </c>
      <c r="AE9" s="61">
        <v>3</v>
      </c>
      <c r="AF9" s="61">
        <v>1</v>
      </c>
      <c r="AG9" s="35">
        <f t="shared" si="7"/>
        <v>65</v>
      </c>
      <c r="AH9" s="35"/>
      <c r="AI9" s="61">
        <v>15</v>
      </c>
      <c r="AJ9" s="61">
        <v>53</v>
      </c>
      <c r="AK9" s="61">
        <v>25</v>
      </c>
      <c r="AL9" s="61">
        <v>21</v>
      </c>
      <c r="AM9" s="61">
        <v>6</v>
      </c>
      <c r="AN9" s="61">
        <v>1</v>
      </c>
      <c r="AO9" s="36">
        <f t="shared" si="9"/>
        <v>121</v>
      </c>
      <c r="AP9" s="37"/>
      <c r="AQ9" s="61">
        <v>955</v>
      </c>
      <c r="AR9" s="61">
        <v>2446</v>
      </c>
      <c r="AS9" s="61">
        <v>1672</v>
      </c>
      <c r="AT9" s="61">
        <v>1052</v>
      </c>
      <c r="AU9" s="61">
        <v>1250</v>
      </c>
      <c r="AV9" s="61">
        <v>1061</v>
      </c>
      <c r="AW9" s="74">
        <f t="shared" si="11"/>
        <v>8436</v>
      </c>
      <c r="AX9" s="76">
        <v>4</v>
      </c>
      <c r="AY9" s="61">
        <v>8</v>
      </c>
      <c r="AZ9" s="61">
        <v>51</v>
      </c>
      <c r="BA9" s="61">
        <v>74</v>
      </c>
      <c r="BB9" s="61">
        <v>83</v>
      </c>
      <c r="BC9" s="61">
        <v>148</v>
      </c>
      <c r="BD9" s="61">
        <v>134</v>
      </c>
      <c r="BE9" s="35">
        <f t="shared" si="13"/>
        <v>502</v>
      </c>
      <c r="BF9" s="35"/>
      <c r="BG9" s="35"/>
      <c r="BH9" s="61">
        <v>27</v>
      </c>
      <c r="BI9" s="61">
        <v>42</v>
      </c>
      <c r="BJ9" s="61">
        <v>52</v>
      </c>
      <c r="BK9" s="61">
        <v>51</v>
      </c>
      <c r="BL9" s="61">
        <v>23</v>
      </c>
      <c r="BM9" s="35">
        <f t="shared" si="15"/>
        <v>195</v>
      </c>
      <c r="BN9" s="35"/>
      <c r="BO9" s="35"/>
      <c r="BP9" s="61">
        <v>2</v>
      </c>
      <c r="BQ9" s="61">
        <v>12</v>
      </c>
      <c r="BR9" s="61">
        <v>6</v>
      </c>
      <c r="BS9" s="61">
        <v>39</v>
      </c>
      <c r="BT9" s="61">
        <v>42</v>
      </c>
      <c r="BU9" s="67">
        <f t="shared" si="17"/>
        <v>101</v>
      </c>
      <c r="BV9" s="61">
        <v>4</v>
      </c>
      <c r="BW9" s="61">
        <v>8</v>
      </c>
      <c r="BX9" s="61">
        <v>80</v>
      </c>
      <c r="BY9" s="61">
        <v>128</v>
      </c>
      <c r="BZ9" s="61">
        <v>141</v>
      </c>
      <c r="CA9" s="61">
        <v>238</v>
      </c>
      <c r="CB9" s="61">
        <v>199</v>
      </c>
      <c r="CC9" s="67">
        <f t="shared" si="19"/>
        <v>798</v>
      </c>
      <c r="CD9" s="70">
        <v>4</v>
      </c>
      <c r="CE9" s="70">
        <v>963</v>
      </c>
      <c r="CF9" s="70">
        <v>2526</v>
      </c>
      <c r="CG9" s="70">
        <v>1800</v>
      </c>
      <c r="CH9" s="70">
        <v>1193</v>
      </c>
      <c r="CI9" s="70">
        <v>1488</v>
      </c>
      <c r="CJ9" s="70">
        <v>1260</v>
      </c>
      <c r="CK9" s="36">
        <f t="shared" si="21"/>
        <v>9234</v>
      </c>
      <c r="CM9" s="17" t="s">
        <v>121</v>
      </c>
    </row>
    <row r="10" spans="1:91" s="17" customFormat="1" ht="18.75" customHeight="1">
      <c r="A10" s="26" t="s">
        <v>23</v>
      </c>
      <c r="B10" s="35"/>
      <c r="C10" s="66">
        <v>512</v>
      </c>
      <c r="D10" s="66">
        <v>2433</v>
      </c>
      <c r="E10" s="66">
        <v>1865</v>
      </c>
      <c r="F10" s="66">
        <v>1497</v>
      </c>
      <c r="G10" s="66">
        <v>1299</v>
      </c>
      <c r="H10" s="66">
        <v>1210</v>
      </c>
      <c r="I10" s="35">
        <f t="shared" si="1"/>
        <v>8816</v>
      </c>
      <c r="J10" s="35"/>
      <c r="K10" s="61">
        <v>1</v>
      </c>
      <c r="L10" s="61">
        <v>27</v>
      </c>
      <c r="M10" s="61">
        <v>38</v>
      </c>
      <c r="N10" s="61">
        <v>64</v>
      </c>
      <c r="O10" s="61">
        <v>67</v>
      </c>
      <c r="P10" s="61">
        <v>37</v>
      </c>
      <c r="Q10" s="35">
        <f t="shared" si="3"/>
        <v>234</v>
      </c>
      <c r="R10" s="35"/>
      <c r="S10" s="61">
        <v>482</v>
      </c>
      <c r="T10" s="61">
        <v>1932</v>
      </c>
      <c r="U10" s="61">
        <v>1285</v>
      </c>
      <c r="V10" s="61">
        <v>933</v>
      </c>
      <c r="W10" s="61">
        <v>773</v>
      </c>
      <c r="X10" s="61">
        <v>668</v>
      </c>
      <c r="Y10" s="35">
        <f t="shared" si="5"/>
        <v>6073</v>
      </c>
      <c r="Z10" s="35"/>
      <c r="AA10" s="61">
        <v>5</v>
      </c>
      <c r="AB10" s="61">
        <v>23</v>
      </c>
      <c r="AC10" s="61">
        <v>26</v>
      </c>
      <c r="AD10" s="61">
        <v>17</v>
      </c>
      <c r="AE10" s="61">
        <v>12</v>
      </c>
      <c r="AF10" s="61">
        <v>9</v>
      </c>
      <c r="AG10" s="35">
        <f t="shared" si="7"/>
        <v>92</v>
      </c>
      <c r="AH10" s="35"/>
      <c r="AI10" s="61">
        <v>12</v>
      </c>
      <c r="AJ10" s="61">
        <v>32</v>
      </c>
      <c r="AK10" s="61">
        <v>30</v>
      </c>
      <c r="AL10" s="61">
        <v>12</v>
      </c>
      <c r="AM10" s="61">
        <v>9</v>
      </c>
      <c r="AN10" s="61">
        <v>2</v>
      </c>
      <c r="AO10" s="36">
        <f t="shared" si="9"/>
        <v>97</v>
      </c>
      <c r="AP10" s="37"/>
      <c r="AQ10" s="61">
        <v>1012</v>
      </c>
      <c r="AR10" s="61">
        <v>4447</v>
      </c>
      <c r="AS10" s="61">
        <v>3244</v>
      </c>
      <c r="AT10" s="61">
        <v>2523</v>
      </c>
      <c r="AU10" s="61">
        <v>2160</v>
      </c>
      <c r="AV10" s="61">
        <v>1926</v>
      </c>
      <c r="AW10" s="74">
        <f t="shared" si="11"/>
        <v>15312</v>
      </c>
      <c r="AX10" s="76">
        <v>0</v>
      </c>
      <c r="AY10" s="61">
        <v>0</v>
      </c>
      <c r="AZ10" s="61">
        <v>52</v>
      </c>
      <c r="BA10" s="61">
        <v>148</v>
      </c>
      <c r="BB10" s="61">
        <v>165</v>
      </c>
      <c r="BC10" s="61">
        <v>259</v>
      </c>
      <c r="BD10" s="61">
        <v>248</v>
      </c>
      <c r="BE10" s="35">
        <f t="shared" si="13"/>
        <v>872</v>
      </c>
      <c r="BF10" s="35"/>
      <c r="BG10" s="35"/>
      <c r="BH10" s="61">
        <v>28</v>
      </c>
      <c r="BI10" s="61">
        <v>64</v>
      </c>
      <c r="BJ10" s="61">
        <v>69</v>
      </c>
      <c r="BK10" s="61">
        <v>58</v>
      </c>
      <c r="BL10" s="61">
        <v>33</v>
      </c>
      <c r="BM10" s="35">
        <f t="shared" si="15"/>
        <v>252</v>
      </c>
      <c r="BN10" s="35"/>
      <c r="BO10" s="35"/>
      <c r="BP10" s="61">
        <v>3</v>
      </c>
      <c r="BQ10" s="61">
        <v>14</v>
      </c>
      <c r="BR10" s="61">
        <v>12</v>
      </c>
      <c r="BS10" s="61">
        <v>35</v>
      </c>
      <c r="BT10" s="61">
        <v>84</v>
      </c>
      <c r="BU10" s="67">
        <f t="shared" si="17"/>
        <v>148</v>
      </c>
      <c r="BV10" s="61">
        <v>0</v>
      </c>
      <c r="BW10" s="61">
        <v>0</v>
      </c>
      <c r="BX10" s="61">
        <v>83</v>
      </c>
      <c r="BY10" s="61">
        <v>226</v>
      </c>
      <c r="BZ10" s="61">
        <v>246</v>
      </c>
      <c r="CA10" s="61">
        <v>352</v>
      </c>
      <c r="CB10" s="61">
        <v>365</v>
      </c>
      <c r="CC10" s="67">
        <f t="shared" si="19"/>
        <v>1272</v>
      </c>
      <c r="CD10" s="70">
        <v>0</v>
      </c>
      <c r="CE10" s="70">
        <v>1012</v>
      </c>
      <c r="CF10" s="70">
        <v>4530</v>
      </c>
      <c r="CG10" s="70">
        <v>3470</v>
      </c>
      <c r="CH10" s="70">
        <v>2769</v>
      </c>
      <c r="CI10" s="70">
        <v>2512</v>
      </c>
      <c r="CJ10" s="70">
        <v>2291</v>
      </c>
      <c r="CK10" s="36">
        <f t="shared" si="21"/>
        <v>16584</v>
      </c>
      <c r="CM10" s="17" t="s">
        <v>122</v>
      </c>
    </row>
    <row r="11" spans="1:106" s="17" customFormat="1" ht="18.75" customHeight="1">
      <c r="A11" s="26" t="s">
        <v>24</v>
      </c>
      <c r="B11" s="35"/>
      <c r="C11" s="66">
        <v>569</v>
      </c>
      <c r="D11" s="66">
        <v>1537</v>
      </c>
      <c r="E11" s="66">
        <v>1275</v>
      </c>
      <c r="F11" s="66">
        <v>1100</v>
      </c>
      <c r="G11" s="66">
        <v>920</v>
      </c>
      <c r="H11" s="66">
        <v>925</v>
      </c>
      <c r="I11" s="35">
        <f t="shared" si="1"/>
        <v>6326</v>
      </c>
      <c r="J11" s="35"/>
      <c r="K11" s="61">
        <v>0</v>
      </c>
      <c r="L11" s="61">
        <v>21</v>
      </c>
      <c r="M11" s="61">
        <v>48</v>
      </c>
      <c r="N11" s="61">
        <v>63</v>
      </c>
      <c r="O11" s="61">
        <v>61</v>
      </c>
      <c r="P11" s="61">
        <v>48</v>
      </c>
      <c r="Q11" s="35">
        <f t="shared" si="3"/>
        <v>241</v>
      </c>
      <c r="R11" s="35"/>
      <c r="S11" s="61">
        <v>504</v>
      </c>
      <c r="T11" s="61">
        <v>1132</v>
      </c>
      <c r="U11" s="61">
        <v>813</v>
      </c>
      <c r="V11" s="61">
        <v>630</v>
      </c>
      <c r="W11" s="61">
        <v>488</v>
      </c>
      <c r="X11" s="61">
        <v>462</v>
      </c>
      <c r="Y11" s="35">
        <f t="shared" si="5"/>
        <v>4029</v>
      </c>
      <c r="Z11" s="35"/>
      <c r="AA11" s="61">
        <v>8</v>
      </c>
      <c r="AB11" s="61">
        <v>31</v>
      </c>
      <c r="AC11" s="61">
        <v>19</v>
      </c>
      <c r="AD11" s="61">
        <v>19</v>
      </c>
      <c r="AE11" s="61">
        <v>10</v>
      </c>
      <c r="AF11" s="61">
        <v>13</v>
      </c>
      <c r="AG11" s="35">
        <f t="shared" si="7"/>
        <v>100</v>
      </c>
      <c r="AH11" s="35"/>
      <c r="AI11" s="61">
        <v>11</v>
      </c>
      <c r="AJ11" s="61">
        <v>17</v>
      </c>
      <c r="AK11" s="61">
        <v>11</v>
      </c>
      <c r="AL11" s="61">
        <v>13</v>
      </c>
      <c r="AM11" s="61">
        <v>8</v>
      </c>
      <c r="AN11" s="61">
        <v>4</v>
      </c>
      <c r="AO11" s="36">
        <f t="shared" si="9"/>
        <v>64</v>
      </c>
      <c r="AP11" s="37"/>
      <c r="AQ11" s="61">
        <v>1092</v>
      </c>
      <c r="AR11" s="61">
        <v>2738</v>
      </c>
      <c r="AS11" s="61">
        <v>2166</v>
      </c>
      <c r="AT11" s="61">
        <v>1825</v>
      </c>
      <c r="AU11" s="61">
        <v>1487</v>
      </c>
      <c r="AV11" s="61">
        <v>1452</v>
      </c>
      <c r="AW11" s="74">
        <f t="shared" si="11"/>
        <v>10760</v>
      </c>
      <c r="AX11" s="76">
        <v>0</v>
      </c>
      <c r="AY11" s="61">
        <v>5</v>
      </c>
      <c r="AZ11" s="61">
        <v>28</v>
      </c>
      <c r="BA11" s="61">
        <v>66</v>
      </c>
      <c r="BB11" s="61">
        <v>86</v>
      </c>
      <c r="BC11" s="61">
        <v>148</v>
      </c>
      <c r="BD11" s="61">
        <v>184</v>
      </c>
      <c r="BE11" s="35">
        <f t="shared" si="13"/>
        <v>517</v>
      </c>
      <c r="BF11" s="35"/>
      <c r="BG11" s="35"/>
      <c r="BH11" s="61">
        <v>20</v>
      </c>
      <c r="BI11" s="61">
        <v>50</v>
      </c>
      <c r="BJ11" s="61">
        <v>59</v>
      </c>
      <c r="BK11" s="61">
        <v>56</v>
      </c>
      <c r="BL11" s="61">
        <v>33</v>
      </c>
      <c r="BM11" s="35">
        <f t="shared" si="15"/>
        <v>218</v>
      </c>
      <c r="BN11" s="35"/>
      <c r="BO11" s="35"/>
      <c r="BP11" s="61">
        <v>5</v>
      </c>
      <c r="BQ11" s="61">
        <v>6</v>
      </c>
      <c r="BR11" s="61">
        <v>18</v>
      </c>
      <c r="BS11" s="61">
        <v>59</v>
      </c>
      <c r="BT11" s="61">
        <v>105</v>
      </c>
      <c r="BU11" s="67">
        <f t="shared" si="17"/>
        <v>193</v>
      </c>
      <c r="BV11" s="61">
        <v>0</v>
      </c>
      <c r="BW11" s="61">
        <v>5</v>
      </c>
      <c r="BX11" s="61">
        <v>53</v>
      </c>
      <c r="BY11" s="61">
        <v>122</v>
      </c>
      <c r="BZ11" s="61">
        <v>163</v>
      </c>
      <c r="CA11" s="61">
        <v>263</v>
      </c>
      <c r="CB11" s="61">
        <v>322</v>
      </c>
      <c r="CC11" s="67">
        <f t="shared" si="19"/>
        <v>928</v>
      </c>
      <c r="CD11" s="70">
        <v>0</v>
      </c>
      <c r="CE11" s="70">
        <v>1097</v>
      </c>
      <c r="CF11" s="70">
        <v>2791</v>
      </c>
      <c r="CG11" s="70">
        <v>2288</v>
      </c>
      <c r="CH11" s="70">
        <v>1988</v>
      </c>
      <c r="CI11" s="70">
        <v>1750</v>
      </c>
      <c r="CJ11" s="70">
        <v>1774</v>
      </c>
      <c r="CK11" s="36">
        <f t="shared" si="21"/>
        <v>11688</v>
      </c>
      <c r="CP11"/>
      <c r="CQ11"/>
      <c r="CR11"/>
      <c r="CS11"/>
      <c r="CT11"/>
      <c r="CU11"/>
      <c r="CV11"/>
      <c r="CW11"/>
      <c r="CX11" s="1"/>
      <c r="CY11" s="1"/>
      <c r="CZ11" s="1"/>
      <c r="DA11" s="1"/>
      <c r="DB11" s="1"/>
    </row>
    <row r="12" spans="1:89" s="17" customFormat="1" ht="18.75" customHeight="1">
      <c r="A12" s="26" t="s">
        <v>25</v>
      </c>
      <c r="B12" s="35"/>
      <c r="C12" s="66">
        <v>480</v>
      </c>
      <c r="D12" s="66">
        <v>1541</v>
      </c>
      <c r="E12" s="66">
        <v>1346</v>
      </c>
      <c r="F12" s="66">
        <v>849</v>
      </c>
      <c r="G12" s="66">
        <v>732</v>
      </c>
      <c r="H12" s="66">
        <v>731</v>
      </c>
      <c r="I12" s="35">
        <f t="shared" si="1"/>
        <v>5679</v>
      </c>
      <c r="J12" s="35"/>
      <c r="K12" s="61">
        <v>1</v>
      </c>
      <c r="L12" s="61">
        <v>36</v>
      </c>
      <c r="M12" s="61">
        <v>55</v>
      </c>
      <c r="N12" s="61">
        <v>62</v>
      </c>
      <c r="O12" s="61">
        <v>53</v>
      </c>
      <c r="P12" s="61">
        <v>37</v>
      </c>
      <c r="Q12" s="35">
        <f t="shared" si="3"/>
        <v>244</v>
      </c>
      <c r="R12" s="35"/>
      <c r="S12" s="61">
        <v>396</v>
      </c>
      <c r="T12" s="61">
        <v>1128</v>
      </c>
      <c r="U12" s="61">
        <v>884</v>
      </c>
      <c r="V12" s="61">
        <v>589</v>
      </c>
      <c r="W12" s="61">
        <v>444</v>
      </c>
      <c r="X12" s="61">
        <v>455</v>
      </c>
      <c r="Y12" s="35">
        <f t="shared" si="5"/>
        <v>3896</v>
      </c>
      <c r="Z12" s="35"/>
      <c r="AA12" s="61">
        <v>2</v>
      </c>
      <c r="AB12" s="61">
        <v>8</v>
      </c>
      <c r="AC12" s="61">
        <v>5</v>
      </c>
      <c r="AD12" s="61">
        <v>5</v>
      </c>
      <c r="AE12" s="61">
        <v>3</v>
      </c>
      <c r="AF12" s="61">
        <v>2</v>
      </c>
      <c r="AG12" s="35">
        <f t="shared" si="7"/>
        <v>25</v>
      </c>
      <c r="AH12" s="35"/>
      <c r="AI12" s="61">
        <v>9</v>
      </c>
      <c r="AJ12" s="61">
        <v>11</v>
      </c>
      <c r="AK12" s="61">
        <v>8</v>
      </c>
      <c r="AL12" s="61">
        <v>14</v>
      </c>
      <c r="AM12" s="61">
        <v>2</v>
      </c>
      <c r="AN12" s="61">
        <v>1</v>
      </c>
      <c r="AO12" s="36">
        <f t="shared" si="9"/>
        <v>45</v>
      </c>
      <c r="AP12" s="37"/>
      <c r="AQ12" s="61">
        <v>888</v>
      </c>
      <c r="AR12" s="61">
        <v>2724</v>
      </c>
      <c r="AS12" s="61">
        <v>2298</v>
      </c>
      <c r="AT12" s="61">
        <v>1519</v>
      </c>
      <c r="AU12" s="61">
        <v>1234</v>
      </c>
      <c r="AV12" s="61">
        <v>1226</v>
      </c>
      <c r="AW12" s="74">
        <f t="shared" si="11"/>
        <v>9889</v>
      </c>
      <c r="AX12" s="76">
        <v>0</v>
      </c>
      <c r="AY12" s="61">
        <v>10</v>
      </c>
      <c r="AZ12" s="61">
        <v>41</v>
      </c>
      <c r="BA12" s="61">
        <v>69</v>
      </c>
      <c r="BB12" s="61">
        <v>106</v>
      </c>
      <c r="BC12" s="61">
        <v>195</v>
      </c>
      <c r="BD12" s="61">
        <v>155</v>
      </c>
      <c r="BE12" s="35">
        <f t="shared" si="13"/>
        <v>576</v>
      </c>
      <c r="BF12" s="35"/>
      <c r="BG12" s="35"/>
      <c r="BH12" s="61">
        <v>23</v>
      </c>
      <c r="BI12" s="61">
        <v>66</v>
      </c>
      <c r="BJ12" s="61">
        <v>74</v>
      </c>
      <c r="BK12" s="61">
        <v>91</v>
      </c>
      <c r="BL12" s="61">
        <v>27</v>
      </c>
      <c r="BM12" s="35">
        <f t="shared" si="15"/>
        <v>281</v>
      </c>
      <c r="BN12" s="35"/>
      <c r="BO12" s="35"/>
      <c r="BP12" s="61">
        <v>4</v>
      </c>
      <c r="BQ12" s="61">
        <v>18</v>
      </c>
      <c r="BR12" s="61">
        <v>21</v>
      </c>
      <c r="BS12" s="61">
        <v>48</v>
      </c>
      <c r="BT12" s="61">
        <v>89</v>
      </c>
      <c r="BU12" s="67">
        <f t="shared" si="17"/>
        <v>180</v>
      </c>
      <c r="BV12" s="61">
        <v>0</v>
      </c>
      <c r="BW12" s="61">
        <v>10</v>
      </c>
      <c r="BX12" s="61">
        <v>68</v>
      </c>
      <c r="BY12" s="61">
        <v>153</v>
      </c>
      <c r="BZ12" s="61">
        <v>201</v>
      </c>
      <c r="CA12" s="61">
        <v>334</v>
      </c>
      <c r="CB12" s="61">
        <v>271</v>
      </c>
      <c r="CC12" s="67">
        <f t="shared" si="19"/>
        <v>1037</v>
      </c>
      <c r="CD12" s="70">
        <v>0</v>
      </c>
      <c r="CE12" s="70">
        <v>898</v>
      </c>
      <c r="CF12" s="70">
        <v>2792</v>
      </c>
      <c r="CG12" s="70">
        <v>2451</v>
      </c>
      <c r="CH12" s="70">
        <v>1720</v>
      </c>
      <c r="CI12" s="70">
        <v>1568</v>
      </c>
      <c r="CJ12" s="70">
        <v>1497</v>
      </c>
      <c r="CK12" s="36">
        <f t="shared" si="21"/>
        <v>10926</v>
      </c>
    </row>
    <row r="13" spans="1:91" s="17" customFormat="1" ht="18.75" customHeight="1">
      <c r="A13" s="26" t="s">
        <v>26</v>
      </c>
      <c r="B13" s="35"/>
      <c r="C13" s="66">
        <v>1083</v>
      </c>
      <c r="D13" s="66">
        <v>2016</v>
      </c>
      <c r="E13" s="66">
        <v>1206</v>
      </c>
      <c r="F13" s="66">
        <v>887</v>
      </c>
      <c r="G13" s="66">
        <v>807</v>
      </c>
      <c r="H13" s="66">
        <v>724</v>
      </c>
      <c r="I13" s="35">
        <f t="shared" si="1"/>
        <v>6723</v>
      </c>
      <c r="J13" s="35"/>
      <c r="K13" s="61">
        <v>7</v>
      </c>
      <c r="L13" s="61">
        <v>43</v>
      </c>
      <c r="M13" s="61">
        <v>43</v>
      </c>
      <c r="N13" s="61">
        <v>36</v>
      </c>
      <c r="O13" s="61">
        <v>57</v>
      </c>
      <c r="P13" s="61">
        <v>31</v>
      </c>
      <c r="Q13" s="35">
        <f t="shared" si="3"/>
        <v>217</v>
      </c>
      <c r="R13" s="35"/>
      <c r="S13" s="61">
        <v>900</v>
      </c>
      <c r="T13" s="61">
        <v>1272</v>
      </c>
      <c r="U13" s="61">
        <v>708</v>
      </c>
      <c r="V13" s="61">
        <v>485</v>
      </c>
      <c r="W13" s="61">
        <v>398</v>
      </c>
      <c r="X13" s="61">
        <v>352</v>
      </c>
      <c r="Y13" s="35">
        <f t="shared" si="5"/>
        <v>4115</v>
      </c>
      <c r="Z13" s="35"/>
      <c r="AA13" s="61">
        <v>9</v>
      </c>
      <c r="AB13" s="61">
        <v>15</v>
      </c>
      <c r="AC13" s="61">
        <v>12</v>
      </c>
      <c r="AD13" s="61">
        <v>13</v>
      </c>
      <c r="AE13" s="61">
        <v>7</v>
      </c>
      <c r="AF13" s="61">
        <v>3</v>
      </c>
      <c r="AG13" s="35">
        <f t="shared" si="7"/>
        <v>59</v>
      </c>
      <c r="AH13" s="35"/>
      <c r="AI13" s="61">
        <v>23</v>
      </c>
      <c r="AJ13" s="61">
        <v>22</v>
      </c>
      <c r="AK13" s="61">
        <v>8</v>
      </c>
      <c r="AL13" s="61">
        <v>6</v>
      </c>
      <c r="AM13" s="61">
        <v>7</v>
      </c>
      <c r="AN13" s="61">
        <v>2</v>
      </c>
      <c r="AO13" s="36">
        <f t="shared" si="9"/>
        <v>68</v>
      </c>
      <c r="AP13" s="37"/>
      <c r="AQ13" s="61">
        <v>2022</v>
      </c>
      <c r="AR13" s="61">
        <v>3368</v>
      </c>
      <c r="AS13" s="61">
        <v>1977</v>
      </c>
      <c r="AT13" s="61">
        <v>1427</v>
      </c>
      <c r="AU13" s="61">
        <v>1276</v>
      </c>
      <c r="AV13" s="61">
        <v>1112</v>
      </c>
      <c r="AW13" s="74">
        <f t="shared" si="11"/>
        <v>11182</v>
      </c>
      <c r="AX13" s="76">
        <v>1</v>
      </c>
      <c r="AY13" s="61">
        <v>5</v>
      </c>
      <c r="AZ13" s="61">
        <v>84</v>
      </c>
      <c r="BA13" s="61">
        <v>111</v>
      </c>
      <c r="BB13" s="61">
        <v>118</v>
      </c>
      <c r="BC13" s="61">
        <v>177</v>
      </c>
      <c r="BD13" s="61">
        <v>153</v>
      </c>
      <c r="BE13" s="35">
        <f t="shared" si="13"/>
        <v>649</v>
      </c>
      <c r="BF13" s="35"/>
      <c r="BG13" s="35"/>
      <c r="BH13" s="61">
        <v>79</v>
      </c>
      <c r="BI13" s="61">
        <v>111</v>
      </c>
      <c r="BJ13" s="61">
        <v>98</v>
      </c>
      <c r="BK13" s="61">
        <v>80</v>
      </c>
      <c r="BL13" s="61">
        <v>34</v>
      </c>
      <c r="BM13" s="35">
        <f t="shared" si="15"/>
        <v>402</v>
      </c>
      <c r="BN13" s="35"/>
      <c r="BO13" s="35"/>
      <c r="BP13" s="61">
        <v>1</v>
      </c>
      <c r="BQ13" s="61">
        <v>15</v>
      </c>
      <c r="BR13" s="61">
        <v>15</v>
      </c>
      <c r="BS13" s="61">
        <v>32</v>
      </c>
      <c r="BT13" s="61">
        <v>40</v>
      </c>
      <c r="BU13" s="67">
        <f t="shared" si="17"/>
        <v>103</v>
      </c>
      <c r="BV13" s="61">
        <v>1</v>
      </c>
      <c r="BW13" s="61">
        <v>5</v>
      </c>
      <c r="BX13" s="61">
        <v>164</v>
      </c>
      <c r="BY13" s="61">
        <v>237</v>
      </c>
      <c r="BZ13" s="61">
        <v>231</v>
      </c>
      <c r="CA13" s="61">
        <v>289</v>
      </c>
      <c r="CB13" s="61">
        <v>227</v>
      </c>
      <c r="CC13" s="67">
        <f t="shared" si="19"/>
        <v>1154</v>
      </c>
      <c r="CD13" s="70">
        <v>1</v>
      </c>
      <c r="CE13" s="70">
        <v>2027</v>
      </c>
      <c r="CF13" s="70">
        <v>3532</v>
      </c>
      <c r="CG13" s="70">
        <v>2214</v>
      </c>
      <c r="CH13" s="70">
        <v>1658</v>
      </c>
      <c r="CI13" s="70">
        <v>1565</v>
      </c>
      <c r="CJ13" s="70">
        <v>1339</v>
      </c>
      <c r="CK13" s="36">
        <f t="shared" si="21"/>
        <v>12336</v>
      </c>
      <c r="CM13" s="17" t="s">
        <v>123</v>
      </c>
    </row>
    <row r="14" spans="1:91" s="17" customFormat="1" ht="18.75" customHeight="1">
      <c r="A14" s="26" t="s">
        <v>27</v>
      </c>
      <c r="B14" s="35"/>
      <c r="C14" s="66">
        <v>762</v>
      </c>
      <c r="D14" s="66">
        <v>2437</v>
      </c>
      <c r="E14" s="66">
        <v>1725</v>
      </c>
      <c r="F14" s="66">
        <v>1281</v>
      </c>
      <c r="G14" s="66">
        <v>1042</v>
      </c>
      <c r="H14" s="66">
        <v>995</v>
      </c>
      <c r="I14" s="35">
        <f t="shared" si="1"/>
        <v>8242</v>
      </c>
      <c r="J14" s="35"/>
      <c r="K14" s="61">
        <v>3</v>
      </c>
      <c r="L14" s="61">
        <v>49</v>
      </c>
      <c r="M14" s="61">
        <v>82</v>
      </c>
      <c r="N14" s="61">
        <v>123</v>
      </c>
      <c r="O14" s="61">
        <v>114</v>
      </c>
      <c r="P14" s="61">
        <v>75</v>
      </c>
      <c r="Q14" s="35">
        <f t="shared" si="3"/>
        <v>446</v>
      </c>
      <c r="R14" s="35"/>
      <c r="S14" s="61">
        <v>696</v>
      </c>
      <c r="T14" s="61">
        <v>1829</v>
      </c>
      <c r="U14" s="61">
        <v>1157</v>
      </c>
      <c r="V14" s="61">
        <v>831</v>
      </c>
      <c r="W14" s="61">
        <v>605</v>
      </c>
      <c r="X14" s="61">
        <v>531</v>
      </c>
      <c r="Y14" s="35">
        <f t="shared" si="5"/>
        <v>5649</v>
      </c>
      <c r="Z14" s="35"/>
      <c r="AA14" s="61">
        <v>9</v>
      </c>
      <c r="AB14" s="61">
        <v>26</v>
      </c>
      <c r="AC14" s="61">
        <v>23</v>
      </c>
      <c r="AD14" s="61">
        <v>12</v>
      </c>
      <c r="AE14" s="61">
        <v>11</v>
      </c>
      <c r="AF14" s="61">
        <v>6</v>
      </c>
      <c r="AG14" s="35">
        <f t="shared" si="7"/>
        <v>87</v>
      </c>
      <c r="AH14" s="35"/>
      <c r="AI14" s="61">
        <v>11</v>
      </c>
      <c r="AJ14" s="61">
        <v>22</v>
      </c>
      <c r="AK14" s="61">
        <v>17</v>
      </c>
      <c r="AL14" s="61">
        <v>12</v>
      </c>
      <c r="AM14" s="61">
        <v>3</v>
      </c>
      <c r="AN14" s="61">
        <v>2</v>
      </c>
      <c r="AO14" s="36">
        <f t="shared" si="9"/>
        <v>67</v>
      </c>
      <c r="AP14" s="37"/>
      <c r="AQ14" s="61">
        <v>1481</v>
      </c>
      <c r="AR14" s="61">
        <v>4363</v>
      </c>
      <c r="AS14" s="61">
        <v>3004</v>
      </c>
      <c r="AT14" s="61">
        <v>2259</v>
      </c>
      <c r="AU14" s="61">
        <v>1775</v>
      </c>
      <c r="AV14" s="61">
        <v>1609</v>
      </c>
      <c r="AW14" s="74">
        <f t="shared" si="11"/>
        <v>14491</v>
      </c>
      <c r="AX14" s="76">
        <v>0</v>
      </c>
      <c r="AY14" s="61">
        <v>3</v>
      </c>
      <c r="AZ14" s="61">
        <v>41</v>
      </c>
      <c r="BA14" s="61">
        <v>125</v>
      </c>
      <c r="BB14" s="61">
        <v>220</v>
      </c>
      <c r="BC14" s="61">
        <v>361</v>
      </c>
      <c r="BD14" s="61">
        <v>239</v>
      </c>
      <c r="BE14" s="35">
        <f t="shared" si="13"/>
        <v>989</v>
      </c>
      <c r="BF14" s="35"/>
      <c r="BG14" s="35"/>
      <c r="BH14" s="61">
        <v>29</v>
      </c>
      <c r="BI14" s="61">
        <v>86</v>
      </c>
      <c r="BJ14" s="61">
        <v>100</v>
      </c>
      <c r="BK14" s="61">
        <v>102</v>
      </c>
      <c r="BL14" s="61">
        <v>63</v>
      </c>
      <c r="BM14" s="35">
        <f t="shared" si="15"/>
        <v>380</v>
      </c>
      <c r="BN14" s="35"/>
      <c r="BO14" s="35"/>
      <c r="BP14" s="61">
        <v>4</v>
      </c>
      <c r="BQ14" s="61">
        <v>18</v>
      </c>
      <c r="BR14" s="61">
        <v>29</v>
      </c>
      <c r="BS14" s="61">
        <v>65</v>
      </c>
      <c r="BT14" s="61">
        <v>93</v>
      </c>
      <c r="BU14" s="67">
        <f t="shared" si="17"/>
        <v>209</v>
      </c>
      <c r="BV14" s="61">
        <v>0</v>
      </c>
      <c r="BW14" s="61">
        <v>3</v>
      </c>
      <c r="BX14" s="61">
        <v>74</v>
      </c>
      <c r="BY14" s="61">
        <v>229</v>
      </c>
      <c r="BZ14" s="61">
        <v>349</v>
      </c>
      <c r="CA14" s="61">
        <v>528</v>
      </c>
      <c r="CB14" s="61">
        <v>395</v>
      </c>
      <c r="CC14" s="67">
        <f t="shared" si="19"/>
        <v>1578</v>
      </c>
      <c r="CD14" s="70">
        <v>0</v>
      </c>
      <c r="CE14" s="70">
        <v>1484</v>
      </c>
      <c r="CF14" s="70">
        <v>4437</v>
      </c>
      <c r="CG14" s="70">
        <v>3233</v>
      </c>
      <c r="CH14" s="70">
        <v>2608</v>
      </c>
      <c r="CI14" s="70">
        <v>2303</v>
      </c>
      <c r="CJ14" s="70">
        <v>2004</v>
      </c>
      <c r="CK14" s="36">
        <f t="shared" si="21"/>
        <v>16069</v>
      </c>
      <c r="CM14" s="17" t="s">
        <v>124</v>
      </c>
    </row>
    <row r="15" spans="1:89" s="17" customFormat="1" ht="18.75" customHeight="1">
      <c r="A15" s="26" t="s">
        <v>28</v>
      </c>
      <c r="B15" s="35"/>
      <c r="C15" s="66">
        <v>1385</v>
      </c>
      <c r="D15" s="66">
        <v>2821</v>
      </c>
      <c r="E15" s="66">
        <v>1713</v>
      </c>
      <c r="F15" s="66">
        <v>1375</v>
      </c>
      <c r="G15" s="66">
        <v>1019</v>
      </c>
      <c r="H15" s="66">
        <v>970</v>
      </c>
      <c r="I15" s="35">
        <f t="shared" si="1"/>
        <v>9283</v>
      </c>
      <c r="J15" s="35"/>
      <c r="K15" s="61">
        <v>3</v>
      </c>
      <c r="L15" s="61">
        <v>62</v>
      </c>
      <c r="M15" s="61">
        <v>128</v>
      </c>
      <c r="N15" s="61">
        <v>105</v>
      </c>
      <c r="O15" s="61">
        <v>74</v>
      </c>
      <c r="P15" s="61">
        <v>64</v>
      </c>
      <c r="Q15" s="35">
        <f t="shared" si="3"/>
        <v>436</v>
      </c>
      <c r="R15" s="35"/>
      <c r="S15" s="61">
        <v>1241</v>
      </c>
      <c r="T15" s="61">
        <v>2041</v>
      </c>
      <c r="U15" s="61">
        <v>1129</v>
      </c>
      <c r="V15" s="61">
        <v>806</v>
      </c>
      <c r="W15" s="61">
        <v>594</v>
      </c>
      <c r="X15" s="61">
        <v>534</v>
      </c>
      <c r="Y15" s="35">
        <f t="shared" si="5"/>
        <v>6345</v>
      </c>
      <c r="Z15" s="35"/>
      <c r="AA15" s="61">
        <v>14</v>
      </c>
      <c r="AB15" s="61">
        <v>27</v>
      </c>
      <c r="AC15" s="61">
        <v>18</v>
      </c>
      <c r="AD15" s="61">
        <v>12</v>
      </c>
      <c r="AE15" s="61">
        <v>7</v>
      </c>
      <c r="AF15" s="61">
        <v>2</v>
      </c>
      <c r="AG15" s="35">
        <f t="shared" si="7"/>
        <v>80</v>
      </c>
      <c r="AH15" s="35"/>
      <c r="AI15" s="61">
        <v>23</v>
      </c>
      <c r="AJ15" s="61">
        <v>28</v>
      </c>
      <c r="AK15" s="61">
        <v>14</v>
      </c>
      <c r="AL15" s="61">
        <v>14</v>
      </c>
      <c r="AM15" s="61">
        <v>3</v>
      </c>
      <c r="AN15" s="61">
        <v>2</v>
      </c>
      <c r="AO15" s="36">
        <f t="shared" si="9"/>
        <v>84</v>
      </c>
      <c r="AP15" s="37"/>
      <c r="AQ15" s="61">
        <v>2666</v>
      </c>
      <c r="AR15" s="61">
        <v>4979</v>
      </c>
      <c r="AS15" s="61">
        <v>3002</v>
      </c>
      <c r="AT15" s="61">
        <v>2312</v>
      </c>
      <c r="AU15" s="61">
        <v>1697</v>
      </c>
      <c r="AV15" s="61">
        <v>1572</v>
      </c>
      <c r="AW15" s="67">
        <f t="shared" si="11"/>
        <v>16228</v>
      </c>
      <c r="AX15" s="61">
        <v>1</v>
      </c>
      <c r="AY15" s="61">
        <v>5</v>
      </c>
      <c r="AZ15" s="61">
        <v>75</v>
      </c>
      <c r="BA15" s="61">
        <v>106</v>
      </c>
      <c r="BB15" s="61">
        <v>189</v>
      </c>
      <c r="BC15" s="61">
        <v>289</v>
      </c>
      <c r="BD15" s="61">
        <v>239</v>
      </c>
      <c r="BE15" s="35">
        <f t="shared" si="13"/>
        <v>904</v>
      </c>
      <c r="BF15" s="35"/>
      <c r="BG15" s="35"/>
      <c r="BH15" s="61">
        <v>34</v>
      </c>
      <c r="BI15" s="61">
        <v>101</v>
      </c>
      <c r="BJ15" s="61">
        <v>106</v>
      </c>
      <c r="BK15" s="61">
        <v>89</v>
      </c>
      <c r="BL15" s="61">
        <v>41</v>
      </c>
      <c r="BM15" s="35">
        <f t="shared" si="15"/>
        <v>371</v>
      </c>
      <c r="BN15" s="35"/>
      <c r="BO15" s="35"/>
      <c r="BP15" s="61">
        <v>2</v>
      </c>
      <c r="BQ15" s="61">
        <v>6</v>
      </c>
      <c r="BR15" s="61">
        <v>40</v>
      </c>
      <c r="BS15" s="61">
        <v>78</v>
      </c>
      <c r="BT15" s="61">
        <v>102</v>
      </c>
      <c r="BU15" s="67">
        <f t="shared" si="17"/>
        <v>228</v>
      </c>
      <c r="BV15" s="61">
        <v>1</v>
      </c>
      <c r="BW15" s="61">
        <v>5</v>
      </c>
      <c r="BX15" s="61">
        <v>111</v>
      </c>
      <c r="BY15" s="61">
        <v>213</v>
      </c>
      <c r="BZ15" s="61">
        <v>335</v>
      </c>
      <c r="CA15" s="61">
        <v>456</v>
      </c>
      <c r="CB15" s="61">
        <v>382</v>
      </c>
      <c r="CC15" s="67">
        <f t="shared" si="19"/>
        <v>1503</v>
      </c>
      <c r="CD15" s="70">
        <v>1</v>
      </c>
      <c r="CE15" s="70">
        <v>2671</v>
      </c>
      <c r="CF15" s="70">
        <v>5090</v>
      </c>
      <c r="CG15" s="70">
        <v>3215</v>
      </c>
      <c r="CH15" s="70">
        <v>2647</v>
      </c>
      <c r="CI15" s="70">
        <v>2153</v>
      </c>
      <c r="CJ15" s="70">
        <v>1954</v>
      </c>
      <c r="CK15" s="36">
        <f t="shared" si="21"/>
        <v>17731</v>
      </c>
    </row>
    <row r="16" spans="1:91" s="17" customFormat="1" ht="18.75" customHeight="1">
      <c r="A16" s="26" t="s">
        <v>29</v>
      </c>
      <c r="B16" s="35"/>
      <c r="C16" s="66">
        <v>577</v>
      </c>
      <c r="D16" s="66">
        <v>2063</v>
      </c>
      <c r="E16" s="66">
        <v>1461</v>
      </c>
      <c r="F16" s="66">
        <v>1095</v>
      </c>
      <c r="G16" s="66">
        <v>1006</v>
      </c>
      <c r="H16" s="66">
        <v>1059</v>
      </c>
      <c r="I16" s="35">
        <f t="shared" si="1"/>
        <v>7261</v>
      </c>
      <c r="J16" s="35"/>
      <c r="K16" s="61">
        <v>2</v>
      </c>
      <c r="L16" s="61">
        <v>27</v>
      </c>
      <c r="M16" s="61">
        <v>77</v>
      </c>
      <c r="N16" s="61">
        <v>92</v>
      </c>
      <c r="O16" s="61">
        <v>73</v>
      </c>
      <c r="P16" s="61">
        <v>61</v>
      </c>
      <c r="Q16" s="35">
        <f t="shared" si="3"/>
        <v>332</v>
      </c>
      <c r="R16" s="35"/>
      <c r="S16" s="61">
        <v>537</v>
      </c>
      <c r="T16" s="61">
        <v>1574</v>
      </c>
      <c r="U16" s="61">
        <v>1030</v>
      </c>
      <c r="V16" s="61">
        <v>701</v>
      </c>
      <c r="W16" s="61">
        <v>612</v>
      </c>
      <c r="X16" s="61">
        <v>599</v>
      </c>
      <c r="Y16" s="35">
        <f t="shared" si="5"/>
        <v>5053</v>
      </c>
      <c r="Z16" s="35"/>
      <c r="AA16" s="61">
        <v>6</v>
      </c>
      <c r="AB16" s="61">
        <v>45</v>
      </c>
      <c r="AC16" s="61">
        <v>24</v>
      </c>
      <c r="AD16" s="61">
        <v>26</v>
      </c>
      <c r="AE16" s="61">
        <v>7</v>
      </c>
      <c r="AF16" s="61">
        <v>6</v>
      </c>
      <c r="AG16" s="35">
        <f t="shared" si="7"/>
        <v>114</v>
      </c>
      <c r="AH16" s="35"/>
      <c r="AI16" s="61">
        <v>14</v>
      </c>
      <c r="AJ16" s="61">
        <v>38</v>
      </c>
      <c r="AK16" s="61">
        <v>18</v>
      </c>
      <c r="AL16" s="61">
        <v>10</v>
      </c>
      <c r="AM16" s="61">
        <v>4</v>
      </c>
      <c r="AN16" s="61">
        <v>3</v>
      </c>
      <c r="AO16" s="36">
        <f t="shared" si="9"/>
        <v>87</v>
      </c>
      <c r="AP16" s="37"/>
      <c r="AQ16" s="61">
        <v>1136</v>
      </c>
      <c r="AR16" s="61">
        <v>3747</v>
      </c>
      <c r="AS16" s="61">
        <v>2610</v>
      </c>
      <c r="AT16" s="61">
        <v>1924</v>
      </c>
      <c r="AU16" s="61">
        <v>1702</v>
      </c>
      <c r="AV16" s="61">
        <v>1728</v>
      </c>
      <c r="AW16" s="67">
        <f t="shared" si="11"/>
        <v>12847</v>
      </c>
      <c r="AX16" s="61">
        <v>1</v>
      </c>
      <c r="AY16" s="61">
        <v>0</v>
      </c>
      <c r="AZ16" s="61">
        <v>95</v>
      </c>
      <c r="BA16" s="61">
        <v>158</v>
      </c>
      <c r="BB16" s="61">
        <v>171</v>
      </c>
      <c r="BC16" s="61">
        <v>286</v>
      </c>
      <c r="BD16" s="61">
        <v>199</v>
      </c>
      <c r="BE16" s="35">
        <f t="shared" si="13"/>
        <v>910</v>
      </c>
      <c r="BF16" s="35"/>
      <c r="BG16" s="35"/>
      <c r="BH16" s="61">
        <v>30</v>
      </c>
      <c r="BI16" s="61">
        <v>41</v>
      </c>
      <c r="BJ16" s="61">
        <v>49</v>
      </c>
      <c r="BK16" s="61">
        <v>49</v>
      </c>
      <c r="BL16" s="61">
        <v>33</v>
      </c>
      <c r="BM16" s="35">
        <f t="shared" si="15"/>
        <v>202</v>
      </c>
      <c r="BN16" s="35"/>
      <c r="BO16" s="35"/>
      <c r="BP16" s="61">
        <v>1</v>
      </c>
      <c r="BQ16" s="61">
        <v>13</v>
      </c>
      <c r="BR16" s="61">
        <v>13</v>
      </c>
      <c r="BS16" s="61">
        <v>40</v>
      </c>
      <c r="BT16" s="61">
        <v>88</v>
      </c>
      <c r="BU16" s="67">
        <f t="shared" si="17"/>
        <v>155</v>
      </c>
      <c r="BV16" s="61">
        <v>1</v>
      </c>
      <c r="BW16" s="61">
        <v>0</v>
      </c>
      <c r="BX16" s="61">
        <v>126</v>
      </c>
      <c r="BY16" s="61">
        <v>212</v>
      </c>
      <c r="BZ16" s="61">
        <v>233</v>
      </c>
      <c r="CA16" s="61">
        <v>375</v>
      </c>
      <c r="CB16" s="61">
        <v>320</v>
      </c>
      <c r="CC16" s="74">
        <f t="shared" si="19"/>
        <v>1267</v>
      </c>
      <c r="CD16" s="71">
        <v>1</v>
      </c>
      <c r="CE16" s="70">
        <v>1136</v>
      </c>
      <c r="CF16" s="70">
        <v>3873</v>
      </c>
      <c r="CG16" s="70">
        <v>2822</v>
      </c>
      <c r="CH16" s="70">
        <v>2157</v>
      </c>
      <c r="CI16" s="70">
        <v>2077</v>
      </c>
      <c r="CJ16" s="70">
        <v>2048</v>
      </c>
      <c r="CK16" s="36">
        <f t="shared" si="21"/>
        <v>14114</v>
      </c>
      <c r="CM16" s="17" t="s">
        <v>125</v>
      </c>
    </row>
    <row r="17" spans="1:91" s="17" customFormat="1" ht="18.75" customHeight="1">
      <c r="A17" s="26" t="s">
        <v>30</v>
      </c>
      <c r="B17" s="35"/>
      <c r="C17" s="66">
        <v>1042</v>
      </c>
      <c r="D17" s="66">
        <v>4360</v>
      </c>
      <c r="E17" s="66">
        <v>3789</v>
      </c>
      <c r="F17" s="66">
        <v>2873</v>
      </c>
      <c r="G17" s="66">
        <v>2372</v>
      </c>
      <c r="H17" s="66">
        <v>2849</v>
      </c>
      <c r="I17" s="35">
        <f t="shared" si="1"/>
        <v>17285</v>
      </c>
      <c r="J17" s="35"/>
      <c r="K17" s="61">
        <v>3</v>
      </c>
      <c r="L17" s="61">
        <v>41</v>
      </c>
      <c r="M17" s="61">
        <v>102</v>
      </c>
      <c r="N17" s="61">
        <v>118</v>
      </c>
      <c r="O17" s="61">
        <v>116</v>
      </c>
      <c r="P17" s="61">
        <v>114</v>
      </c>
      <c r="Q17" s="35">
        <f t="shared" si="3"/>
        <v>494</v>
      </c>
      <c r="R17" s="35"/>
      <c r="S17" s="61">
        <v>969</v>
      </c>
      <c r="T17" s="61">
        <v>3327</v>
      </c>
      <c r="U17" s="61">
        <v>2700</v>
      </c>
      <c r="V17" s="61">
        <v>1852</v>
      </c>
      <c r="W17" s="61">
        <v>1453</v>
      </c>
      <c r="X17" s="61">
        <v>1620</v>
      </c>
      <c r="Y17" s="35">
        <f t="shared" si="5"/>
        <v>11921</v>
      </c>
      <c r="Z17" s="35"/>
      <c r="AA17" s="61">
        <v>19</v>
      </c>
      <c r="AB17" s="61">
        <v>56</v>
      </c>
      <c r="AC17" s="61">
        <v>45</v>
      </c>
      <c r="AD17" s="61">
        <v>39</v>
      </c>
      <c r="AE17" s="61">
        <v>21</v>
      </c>
      <c r="AF17" s="61">
        <v>20</v>
      </c>
      <c r="AG17" s="35">
        <f t="shared" si="7"/>
        <v>200</v>
      </c>
      <c r="AH17" s="35"/>
      <c r="AI17" s="61">
        <v>21</v>
      </c>
      <c r="AJ17" s="61">
        <v>46</v>
      </c>
      <c r="AK17" s="61">
        <v>26</v>
      </c>
      <c r="AL17" s="61">
        <v>23</v>
      </c>
      <c r="AM17" s="61">
        <v>4</v>
      </c>
      <c r="AN17" s="61">
        <v>8</v>
      </c>
      <c r="AO17" s="36">
        <f t="shared" si="9"/>
        <v>128</v>
      </c>
      <c r="AP17" s="37"/>
      <c r="AQ17" s="61">
        <v>2054</v>
      </c>
      <c r="AR17" s="61">
        <v>7830</v>
      </c>
      <c r="AS17" s="61">
        <v>6662</v>
      </c>
      <c r="AT17" s="61">
        <v>4905</v>
      </c>
      <c r="AU17" s="61">
        <v>3966</v>
      </c>
      <c r="AV17" s="61">
        <v>4611</v>
      </c>
      <c r="AW17" s="67">
        <f t="shared" si="11"/>
        <v>30028</v>
      </c>
      <c r="AX17" s="61">
        <v>0</v>
      </c>
      <c r="AY17" s="61">
        <v>5</v>
      </c>
      <c r="AZ17" s="61">
        <v>108</v>
      </c>
      <c r="BA17" s="61">
        <v>184</v>
      </c>
      <c r="BB17" s="61">
        <v>275</v>
      </c>
      <c r="BC17" s="61">
        <v>427</v>
      </c>
      <c r="BD17" s="61">
        <v>483</v>
      </c>
      <c r="BE17" s="35">
        <f t="shared" si="13"/>
        <v>1482</v>
      </c>
      <c r="BF17" s="35"/>
      <c r="BG17" s="35"/>
      <c r="BH17" s="61">
        <v>42</v>
      </c>
      <c r="BI17" s="61">
        <v>136</v>
      </c>
      <c r="BJ17" s="61">
        <v>132</v>
      </c>
      <c r="BK17" s="61">
        <v>130</v>
      </c>
      <c r="BL17" s="61">
        <v>77</v>
      </c>
      <c r="BM17" s="35">
        <f t="shared" si="15"/>
        <v>517</v>
      </c>
      <c r="BN17" s="35"/>
      <c r="BO17" s="35"/>
      <c r="BP17" s="61">
        <v>11</v>
      </c>
      <c r="BQ17" s="61">
        <v>24</v>
      </c>
      <c r="BR17" s="61">
        <v>51</v>
      </c>
      <c r="BS17" s="61">
        <v>143</v>
      </c>
      <c r="BT17" s="61">
        <v>301</v>
      </c>
      <c r="BU17" s="67">
        <f t="shared" si="17"/>
        <v>530</v>
      </c>
      <c r="BV17" s="61">
        <v>0</v>
      </c>
      <c r="BW17" s="61">
        <v>5</v>
      </c>
      <c r="BX17" s="61">
        <v>161</v>
      </c>
      <c r="BY17" s="61">
        <v>344</v>
      </c>
      <c r="BZ17" s="61">
        <v>458</v>
      </c>
      <c r="CA17" s="61">
        <v>700</v>
      </c>
      <c r="CB17" s="61">
        <v>861</v>
      </c>
      <c r="CC17" s="74">
        <f t="shared" si="19"/>
        <v>2529</v>
      </c>
      <c r="CD17" s="71">
        <v>0</v>
      </c>
      <c r="CE17" s="70">
        <v>2059</v>
      </c>
      <c r="CF17" s="70">
        <v>7991</v>
      </c>
      <c r="CG17" s="70">
        <v>7006</v>
      </c>
      <c r="CH17" s="70">
        <v>5363</v>
      </c>
      <c r="CI17" s="70">
        <v>4666</v>
      </c>
      <c r="CJ17" s="70">
        <v>5472</v>
      </c>
      <c r="CK17" s="36">
        <f t="shared" si="21"/>
        <v>32557</v>
      </c>
      <c r="CM17" s="17" t="s">
        <v>127</v>
      </c>
    </row>
    <row r="18" spans="1:103" s="17" customFormat="1" ht="18.75" customHeight="1">
      <c r="A18" s="26" t="s">
        <v>31</v>
      </c>
      <c r="B18" s="35"/>
      <c r="C18" s="66">
        <v>1899</v>
      </c>
      <c r="D18" s="66">
        <v>5128</v>
      </c>
      <c r="E18" s="66">
        <v>4768</v>
      </c>
      <c r="F18" s="66">
        <v>3884</v>
      </c>
      <c r="G18" s="66">
        <v>3211</v>
      </c>
      <c r="H18" s="66">
        <v>3210</v>
      </c>
      <c r="I18" s="35">
        <f t="shared" si="1"/>
        <v>22100</v>
      </c>
      <c r="J18" s="35"/>
      <c r="K18" s="61">
        <v>3</v>
      </c>
      <c r="L18" s="61">
        <v>54</v>
      </c>
      <c r="M18" s="61">
        <v>147</v>
      </c>
      <c r="N18" s="61">
        <v>209</v>
      </c>
      <c r="O18" s="61">
        <v>163</v>
      </c>
      <c r="P18" s="61">
        <v>138</v>
      </c>
      <c r="Q18" s="35">
        <f t="shared" si="3"/>
        <v>714</v>
      </c>
      <c r="R18" s="35"/>
      <c r="S18" s="61">
        <v>1733</v>
      </c>
      <c r="T18" s="61">
        <v>3968</v>
      </c>
      <c r="U18" s="61">
        <v>3193</v>
      </c>
      <c r="V18" s="61">
        <v>2306</v>
      </c>
      <c r="W18" s="61">
        <v>1759</v>
      </c>
      <c r="X18" s="61">
        <v>1696</v>
      </c>
      <c r="Y18" s="35">
        <f t="shared" si="5"/>
        <v>14655</v>
      </c>
      <c r="Z18" s="35"/>
      <c r="AA18" s="61">
        <v>22</v>
      </c>
      <c r="AB18" s="61">
        <v>62</v>
      </c>
      <c r="AC18" s="61">
        <v>72</v>
      </c>
      <c r="AD18" s="61">
        <v>61</v>
      </c>
      <c r="AE18" s="61">
        <v>25</v>
      </c>
      <c r="AF18" s="61">
        <v>16</v>
      </c>
      <c r="AG18" s="35">
        <f t="shared" si="7"/>
        <v>258</v>
      </c>
      <c r="AH18" s="35"/>
      <c r="AI18" s="61">
        <v>33</v>
      </c>
      <c r="AJ18" s="61">
        <v>60</v>
      </c>
      <c r="AK18" s="61">
        <v>49</v>
      </c>
      <c r="AL18" s="61">
        <v>41</v>
      </c>
      <c r="AM18" s="61">
        <v>18</v>
      </c>
      <c r="AN18" s="61">
        <v>6</v>
      </c>
      <c r="AO18" s="36">
        <f t="shared" si="9"/>
        <v>207</v>
      </c>
      <c r="AP18" s="37"/>
      <c r="AQ18" s="61">
        <v>3690</v>
      </c>
      <c r="AR18" s="61">
        <v>9272</v>
      </c>
      <c r="AS18" s="61">
        <v>8229</v>
      </c>
      <c r="AT18" s="61">
        <v>6501</v>
      </c>
      <c r="AU18" s="61">
        <v>5176</v>
      </c>
      <c r="AV18" s="61">
        <v>5066</v>
      </c>
      <c r="AW18" s="74">
        <f t="shared" si="11"/>
        <v>37934</v>
      </c>
      <c r="AX18" s="76">
        <v>0</v>
      </c>
      <c r="AY18" s="61">
        <v>7</v>
      </c>
      <c r="AZ18" s="61">
        <v>99</v>
      </c>
      <c r="BA18" s="61">
        <v>251</v>
      </c>
      <c r="BB18" s="61">
        <v>304</v>
      </c>
      <c r="BC18" s="61">
        <v>499</v>
      </c>
      <c r="BD18" s="61">
        <v>503</v>
      </c>
      <c r="BE18" s="35">
        <f t="shared" si="13"/>
        <v>1663</v>
      </c>
      <c r="BF18" s="35"/>
      <c r="BG18" s="35"/>
      <c r="BH18" s="61">
        <v>48</v>
      </c>
      <c r="BI18" s="61">
        <v>180</v>
      </c>
      <c r="BJ18" s="61">
        <v>200</v>
      </c>
      <c r="BK18" s="61">
        <v>214</v>
      </c>
      <c r="BL18" s="61">
        <v>93</v>
      </c>
      <c r="BM18" s="35">
        <f t="shared" si="15"/>
        <v>735</v>
      </c>
      <c r="BN18" s="35"/>
      <c r="BO18" s="35"/>
      <c r="BP18" s="61">
        <v>5</v>
      </c>
      <c r="BQ18" s="61">
        <v>41</v>
      </c>
      <c r="BR18" s="61">
        <v>55</v>
      </c>
      <c r="BS18" s="61">
        <v>171</v>
      </c>
      <c r="BT18" s="61">
        <v>351</v>
      </c>
      <c r="BU18" s="67">
        <f t="shared" si="17"/>
        <v>623</v>
      </c>
      <c r="BV18" s="61">
        <v>0</v>
      </c>
      <c r="BW18" s="61">
        <v>7</v>
      </c>
      <c r="BX18" s="61">
        <v>152</v>
      </c>
      <c r="BY18" s="61">
        <v>472</v>
      </c>
      <c r="BZ18" s="61">
        <v>559</v>
      </c>
      <c r="CA18" s="61">
        <v>884</v>
      </c>
      <c r="CB18" s="61">
        <v>947</v>
      </c>
      <c r="CC18" s="74">
        <f t="shared" si="19"/>
        <v>3021</v>
      </c>
      <c r="CD18" s="71">
        <v>0</v>
      </c>
      <c r="CE18" s="70">
        <v>3697</v>
      </c>
      <c r="CF18" s="70">
        <v>9424</v>
      </c>
      <c r="CG18" s="70">
        <v>8701</v>
      </c>
      <c r="CH18" s="70">
        <v>7060</v>
      </c>
      <c r="CI18" s="70">
        <v>6060</v>
      </c>
      <c r="CJ18" s="70">
        <v>6013</v>
      </c>
      <c r="CK18" s="36">
        <f t="shared" si="21"/>
        <v>40955</v>
      </c>
      <c r="CM18" s="17" t="s">
        <v>126</v>
      </c>
      <c r="CN18"/>
      <c r="CO18"/>
      <c r="CP18"/>
      <c r="CQ18"/>
      <c r="CR18"/>
      <c r="CS18"/>
      <c r="CT18"/>
      <c r="CU18" s="1"/>
      <c r="CV18" s="1"/>
      <c r="CW18" s="1"/>
      <c r="CX18" s="1"/>
      <c r="CY18" s="1"/>
    </row>
    <row r="19" spans="1:103" s="17" customFormat="1" ht="18.75" customHeight="1">
      <c r="A19" s="26" t="s">
        <v>32</v>
      </c>
      <c r="B19" s="35"/>
      <c r="C19" s="66">
        <v>630</v>
      </c>
      <c r="D19" s="66">
        <v>1801</v>
      </c>
      <c r="E19" s="66">
        <v>1290</v>
      </c>
      <c r="F19" s="66">
        <v>819</v>
      </c>
      <c r="G19" s="66">
        <v>788</v>
      </c>
      <c r="H19" s="66">
        <v>877</v>
      </c>
      <c r="I19" s="35">
        <f t="shared" si="1"/>
        <v>6205</v>
      </c>
      <c r="J19" s="35"/>
      <c r="K19" s="61">
        <v>2</v>
      </c>
      <c r="L19" s="61">
        <v>28</v>
      </c>
      <c r="M19" s="61">
        <v>69</v>
      </c>
      <c r="N19" s="61">
        <v>41</v>
      </c>
      <c r="O19" s="61">
        <v>60</v>
      </c>
      <c r="P19" s="61">
        <v>48</v>
      </c>
      <c r="Q19" s="35">
        <f t="shared" si="3"/>
        <v>248</v>
      </c>
      <c r="R19" s="35"/>
      <c r="S19" s="61">
        <v>567</v>
      </c>
      <c r="T19" s="61">
        <v>1331</v>
      </c>
      <c r="U19" s="61">
        <v>852</v>
      </c>
      <c r="V19" s="61">
        <v>545</v>
      </c>
      <c r="W19" s="61">
        <v>467</v>
      </c>
      <c r="X19" s="61">
        <v>548</v>
      </c>
      <c r="Y19" s="35">
        <f t="shared" si="5"/>
        <v>4310</v>
      </c>
      <c r="Z19" s="35"/>
      <c r="AA19" s="61">
        <v>4</v>
      </c>
      <c r="AB19" s="61">
        <v>23</v>
      </c>
      <c r="AC19" s="61">
        <v>36</v>
      </c>
      <c r="AD19" s="61">
        <v>16</v>
      </c>
      <c r="AE19" s="61">
        <v>13</v>
      </c>
      <c r="AF19" s="61">
        <v>6</v>
      </c>
      <c r="AG19" s="35">
        <f t="shared" si="7"/>
        <v>98</v>
      </c>
      <c r="AH19" s="35"/>
      <c r="AI19" s="61">
        <v>10</v>
      </c>
      <c r="AJ19" s="61">
        <v>20</v>
      </c>
      <c r="AK19" s="61">
        <v>12</v>
      </c>
      <c r="AL19" s="61">
        <v>13</v>
      </c>
      <c r="AM19" s="61">
        <v>4</v>
      </c>
      <c r="AN19" s="61">
        <v>7</v>
      </c>
      <c r="AO19" s="36">
        <f t="shared" si="9"/>
        <v>66</v>
      </c>
      <c r="AP19" s="37"/>
      <c r="AQ19" s="61">
        <v>1213</v>
      </c>
      <c r="AR19" s="61">
        <v>3203</v>
      </c>
      <c r="AS19" s="61">
        <v>2259</v>
      </c>
      <c r="AT19" s="61">
        <v>1434</v>
      </c>
      <c r="AU19" s="61">
        <v>1332</v>
      </c>
      <c r="AV19" s="61">
        <v>1486</v>
      </c>
      <c r="AW19" s="74">
        <f t="shared" si="11"/>
        <v>10927</v>
      </c>
      <c r="AX19" s="76">
        <v>1</v>
      </c>
      <c r="AY19" s="61">
        <v>3</v>
      </c>
      <c r="AZ19" s="61">
        <v>23</v>
      </c>
      <c r="BA19" s="61">
        <v>65</v>
      </c>
      <c r="BB19" s="61">
        <v>101</v>
      </c>
      <c r="BC19" s="61">
        <v>162</v>
      </c>
      <c r="BD19" s="61">
        <v>201</v>
      </c>
      <c r="BE19" s="35">
        <f t="shared" si="13"/>
        <v>556</v>
      </c>
      <c r="BF19" s="35"/>
      <c r="BG19" s="35"/>
      <c r="BH19" s="61">
        <v>18</v>
      </c>
      <c r="BI19" s="61">
        <v>36</v>
      </c>
      <c r="BJ19" s="61">
        <v>34</v>
      </c>
      <c r="BK19" s="61">
        <v>55</v>
      </c>
      <c r="BL19" s="61">
        <v>20</v>
      </c>
      <c r="BM19" s="35">
        <f t="shared" si="15"/>
        <v>163</v>
      </c>
      <c r="BN19" s="35"/>
      <c r="BO19" s="35"/>
      <c r="BP19" s="61">
        <v>4</v>
      </c>
      <c r="BQ19" s="61">
        <v>8</v>
      </c>
      <c r="BR19" s="61">
        <v>11</v>
      </c>
      <c r="BS19" s="61">
        <v>46</v>
      </c>
      <c r="BT19" s="61">
        <v>60</v>
      </c>
      <c r="BU19" s="67">
        <f t="shared" si="17"/>
        <v>129</v>
      </c>
      <c r="BV19" s="61">
        <v>1</v>
      </c>
      <c r="BW19" s="61">
        <v>3</v>
      </c>
      <c r="BX19" s="61">
        <v>45</v>
      </c>
      <c r="BY19" s="61">
        <v>109</v>
      </c>
      <c r="BZ19" s="61">
        <v>146</v>
      </c>
      <c r="CA19" s="61">
        <v>263</v>
      </c>
      <c r="CB19" s="61">
        <v>281</v>
      </c>
      <c r="CC19" s="74">
        <f t="shared" si="19"/>
        <v>848</v>
      </c>
      <c r="CD19" s="71">
        <v>1</v>
      </c>
      <c r="CE19" s="70">
        <v>1216</v>
      </c>
      <c r="CF19" s="70">
        <v>3248</v>
      </c>
      <c r="CG19" s="70">
        <v>2368</v>
      </c>
      <c r="CH19" s="70">
        <v>1580</v>
      </c>
      <c r="CI19" s="70">
        <v>1595</v>
      </c>
      <c r="CJ19" s="70">
        <v>1767</v>
      </c>
      <c r="CK19" s="36">
        <f t="shared" si="21"/>
        <v>11775</v>
      </c>
      <c r="CM19"/>
      <c r="CN19"/>
      <c r="CO19"/>
      <c r="CP19"/>
      <c r="CQ19"/>
      <c r="CR19"/>
      <c r="CS19"/>
      <c r="CT19"/>
      <c r="CU19" s="1"/>
      <c r="CV19" s="1"/>
      <c r="CW19" s="1"/>
      <c r="CX19" s="1"/>
      <c r="CY19" s="1"/>
    </row>
    <row r="20" spans="1:103" s="17" customFormat="1" ht="18.75" customHeight="1">
      <c r="A20" s="26" t="s">
        <v>33</v>
      </c>
      <c r="B20" s="35"/>
      <c r="C20" s="66">
        <v>556</v>
      </c>
      <c r="D20" s="66">
        <v>2547</v>
      </c>
      <c r="E20" s="66">
        <v>2027</v>
      </c>
      <c r="F20" s="66">
        <v>1572</v>
      </c>
      <c r="G20" s="66">
        <v>1191</v>
      </c>
      <c r="H20" s="66">
        <v>1357</v>
      </c>
      <c r="I20" s="35">
        <f t="shared" si="1"/>
        <v>9250</v>
      </c>
      <c r="J20" s="35"/>
      <c r="K20" s="61">
        <v>0</v>
      </c>
      <c r="L20" s="61">
        <v>26</v>
      </c>
      <c r="M20" s="61">
        <v>57</v>
      </c>
      <c r="N20" s="61">
        <v>62</v>
      </c>
      <c r="O20" s="61">
        <v>74</v>
      </c>
      <c r="P20" s="61">
        <v>68</v>
      </c>
      <c r="Q20" s="35">
        <f t="shared" si="3"/>
        <v>287</v>
      </c>
      <c r="R20" s="35"/>
      <c r="S20" s="61">
        <v>490</v>
      </c>
      <c r="T20" s="61">
        <v>1861</v>
      </c>
      <c r="U20" s="61">
        <v>1330</v>
      </c>
      <c r="V20" s="61">
        <v>860</v>
      </c>
      <c r="W20" s="61">
        <v>677</v>
      </c>
      <c r="X20" s="61">
        <v>677</v>
      </c>
      <c r="Y20" s="35">
        <f t="shared" si="5"/>
        <v>5895</v>
      </c>
      <c r="Z20" s="35"/>
      <c r="AA20" s="61">
        <v>7</v>
      </c>
      <c r="AB20" s="61">
        <v>37</v>
      </c>
      <c r="AC20" s="61">
        <v>31</v>
      </c>
      <c r="AD20" s="61">
        <v>25</v>
      </c>
      <c r="AE20" s="61">
        <v>15</v>
      </c>
      <c r="AF20" s="61">
        <v>10</v>
      </c>
      <c r="AG20" s="35">
        <f t="shared" si="7"/>
        <v>125</v>
      </c>
      <c r="AH20" s="35"/>
      <c r="AI20" s="61">
        <v>11</v>
      </c>
      <c r="AJ20" s="61">
        <v>32</v>
      </c>
      <c r="AK20" s="61">
        <v>26</v>
      </c>
      <c r="AL20" s="61">
        <v>23</v>
      </c>
      <c r="AM20" s="61">
        <v>8</v>
      </c>
      <c r="AN20" s="61">
        <v>6</v>
      </c>
      <c r="AO20" s="36">
        <f t="shared" si="9"/>
        <v>106</v>
      </c>
      <c r="AP20" s="37"/>
      <c r="AQ20" s="61">
        <v>1064</v>
      </c>
      <c r="AR20" s="61">
        <v>4503</v>
      </c>
      <c r="AS20" s="61">
        <v>3471</v>
      </c>
      <c r="AT20" s="61">
        <v>2542</v>
      </c>
      <c r="AU20" s="61">
        <v>1965</v>
      </c>
      <c r="AV20" s="61">
        <v>2118</v>
      </c>
      <c r="AW20" s="74">
        <f t="shared" si="11"/>
        <v>15663</v>
      </c>
      <c r="AX20" s="76">
        <v>0</v>
      </c>
      <c r="AY20" s="61">
        <v>1</v>
      </c>
      <c r="AZ20" s="61">
        <v>84</v>
      </c>
      <c r="BA20" s="61">
        <v>102</v>
      </c>
      <c r="BB20" s="61">
        <v>132</v>
      </c>
      <c r="BC20" s="61">
        <v>270</v>
      </c>
      <c r="BD20" s="61">
        <v>189</v>
      </c>
      <c r="BE20" s="35">
        <f t="shared" si="13"/>
        <v>778</v>
      </c>
      <c r="BF20" s="35"/>
      <c r="BG20" s="35"/>
      <c r="BH20" s="61">
        <v>45</v>
      </c>
      <c r="BI20" s="61">
        <v>76</v>
      </c>
      <c r="BJ20" s="61">
        <v>101</v>
      </c>
      <c r="BK20" s="61">
        <v>92</v>
      </c>
      <c r="BL20" s="61">
        <v>41</v>
      </c>
      <c r="BM20" s="35">
        <f t="shared" si="15"/>
        <v>355</v>
      </c>
      <c r="BN20" s="35"/>
      <c r="BO20" s="35"/>
      <c r="BP20" s="61">
        <v>4</v>
      </c>
      <c r="BQ20" s="61">
        <v>14</v>
      </c>
      <c r="BR20" s="61">
        <v>30</v>
      </c>
      <c r="BS20" s="61">
        <v>100</v>
      </c>
      <c r="BT20" s="61">
        <v>119</v>
      </c>
      <c r="BU20" s="67">
        <f t="shared" si="17"/>
        <v>267</v>
      </c>
      <c r="BV20" s="61">
        <v>0</v>
      </c>
      <c r="BW20" s="61">
        <v>1</v>
      </c>
      <c r="BX20" s="61">
        <v>133</v>
      </c>
      <c r="BY20" s="61">
        <v>192</v>
      </c>
      <c r="BZ20" s="61">
        <v>263</v>
      </c>
      <c r="CA20" s="61">
        <v>462</v>
      </c>
      <c r="CB20" s="61">
        <v>349</v>
      </c>
      <c r="CC20" s="74">
        <f t="shared" si="19"/>
        <v>1400</v>
      </c>
      <c r="CD20" s="71">
        <v>0</v>
      </c>
      <c r="CE20" s="70">
        <v>1065</v>
      </c>
      <c r="CF20" s="70">
        <v>4636</v>
      </c>
      <c r="CG20" s="70">
        <v>3663</v>
      </c>
      <c r="CH20" s="70">
        <v>2805</v>
      </c>
      <c r="CI20" s="70">
        <v>2427</v>
      </c>
      <c r="CJ20" s="70">
        <v>2467</v>
      </c>
      <c r="CK20" s="36">
        <f t="shared" si="21"/>
        <v>17063</v>
      </c>
      <c r="CM20"/>
      <c r="CN20"/>
      <c r="CO20"/>
      <c r="CP20"/>
      <c r="CQ20"/>
      <c r="CR20"/>
      <c r="CS20"/>
      <c r="CT20"/>
      <c r="CU20" s="1"/>
      <c r="CV20" s="1"/>
      <c r="CW20" s="1"/>
      <c r="CX20" s="1"/>
      <c r="CY20" s="1"/>
    </row>
    <row r="21" spans="1:89" s="17" customFormat="1" ht="18.75" customHeight="1">
      <c r="A21" s="26" t="s">
        <v>34</v>
      </c>
      <c r="B21" s="35"/>
      <c r="C21" s="66">
        <v>1463</v>
      </c>
      <c r="D21" s="66">
        <v>4507</v>
      </c>
      <c r="E21" s="66">
        <v>3121</v>
      </c>
      <c r="F21" s="66">
        <v>1994</v>
      </c>
      <c r="G21" s="66">
        <v>1727</v>
      </c>
      <c r="H21" s="66">
        <v>1778</v>
      </c>
      <c r="I21" s="35">
        <f t="shared" si="1"/>
        <v>14590</v>
      </c>
      <c r="J21" s="35"/>
      <c r="K21" s="61">
        <v>3</v>
      </c>
      <c r="L21" s="61">
        <v>62</v>
      </c>
      <c r="M21" s="61">
        <v>138</v>
      </c>
      <c r="N21" s="61">
        <v>112</v>
      </c>
      <c r="O21" s="61">
        <v>121</v>
      </c>
      <c r="P21" s="61">
        <v>81</v>
      </c>
      <c r="Q21" s="35">
        <f t="shared" si="3"/>
        <v>517</v>
      </c>
      <c r="R21" s="35"/>
      <c r="S21" s="61">
        <v>1287</v>
      </c>
      <c r="T21" s="61">
        <v>3337</v>
      </c>
      <c r="U21" s="61">
        <v>2065</v>
      </c>
      <c r="V21" s="61">
        <v>1231</v>
      </c>
      <c r="W21" s="61">
        <v>945</v>
      </c>
      <c r="X21" s="61">
        <v>985</v>
      </c>
      <c r="Y21" s="35">
        <f t="shared" si="5"/>
        <v>9850</v>
      </c>
      <c r="Z21" s="35"/>
      <c r="AA21" s="61">
        <v>18</v>
      </c>
      <c r="AB21" s="61">
        <v>47</v>
      </c>
      <c r="AC21" s="61">
        <v>42</v>
      </c>
      <c r="AD21" s="61">
        <v>32</v>
      </c>
      <c r="AE21" s="61">
        <v>14</v>
      </c>
      <c r="AF21" s="61">
        <v>7</v>
      </c>
      <c r="AG21" s="35">
        <f t="shared" si="7"/>
        <v>160</v>
      </c>
      <c r="AH21" s="35"/>
      <c r="AI21" s="61">
        <v>24</v>
      </c>
      <c r="AJ21" s="61">
        <v>47</v>
      </c>
      <c r="AK21" s="61">
        <v>26</v>
      </c>
      <c r="AL21" s="61">
        <v>11</v>
      </c>
      <c r="AM21" s="61">
        <v>9</v>
      </c>
      <c r="AN21" s="61">
        <v>3</v>
      </c>
      <c r="AO21" s="36">
        <f t="shared" si="9"/>
        <v>120</v>
      </c>
      <c r="AP21" s="37"/>
      <c r="AQ21" s="61">
        <v>2795</v>
      </c>
      <c r="AR21" s="61">
        <v>8000</v>
      </c>
      <c r="AS21" s="61">
        <v>5392</v>
      </c>
      <c r="AT21" s="61">
        <v>3380</v>
      </c>
      <c r="AU21" s="61">
        <v>2816</v>
      </c>
      <c r="AV21" s="61">
        <v>2854</v>
      </c>
      <c r="AW21" s="74">
        <f t="shared" si="11"/>
        <v>25237</v>
      </c>
      <c r="AX21" s="76">
        <v>0</v>
      </c>
      <c r="AY21" s="61">
        <v>5</v>
      </c>
      <c r="AZ21" s="61">
        <v>111</v>
      </c>
      <c r="BA21" s="61">
        <v>222</v>
      </c>
      <c r="BB21" s="61">
        <v>259</v>
      </c>
      <c r="BC21" s="61">
        <v>450</v>
      </c>
      <c r="BD21" s="61">
        <v>378</v>
      </c>
      <c r="BE21" s="35">
        <f t="shared" si="13"/>
        <v>1425</v>
      </c>
      <c r="BF21" s="35"/>
      <c r="BG21" s="35"/>
      <c r="BH21" s="61">
        <v>48</v>
      </c>
      <c r="BI21" s="61">
        <v>112</v>
      </c>
      <c r="BJ21" s="61">
        <v>125</v>
      </c>
      <c r="BK21" s="61">
        <v>120</v>
      </c>
      <c r="BL21" s="61">
        <v>51</v>
      </c>
      <c r="BM21" s="35">
        <f t="shared" si="15"/>
        <v>456</v>
      </c>
      <c r="BN21" s="35"/>
      <c r="BO21" s="35"/>
      <c r="BP21" s="61">
        <v>5</v>
      </c>
      <c r="BQ21" s="61">
        <v>14</v>
      </c>
      <c r="BR21" s="61">
        <v>33</v>
      </c>
      <c r="BS21" s="61">
        <v>94</v>
      </c>
      <c r="BT21" s="61">
        <v>141</v>
      </c>
      <c r="BU21" s="67">
        <f t="shared" si="17"/>
        <v>287</v>
      </c>
      <c r="BV21" s="61">
        <v>0</v>
      </c>
      <c r="BW21" s="61">
        <v>5</v>
      </c>
      <c r="BX21" s="61">
        <v>164</v>
      </c>
      <c r="BY21" s="61">
        <v>348</v>
      </c>
      <c r="BZ21" s="61">
        <v>417</v>
      </c>
      <c r="CA21" s="61">
        <v>664</v>
      </c>
      <c r="CB21" s="61">
        <v>570</v>
      </c>
      <c r="CC21" s="74">
        <f t="shared" si="19"/>
        <v>2168</v>
      </c>
      <c r="CD21" s="71">
        <v>0</v>
      </c>
      <c r="CE21" s="70">
        <v>2800</v>
      </c>
      <c r="CF21" s="70">
        <v>8164</v>
      </c>
      <c r="CG21" s="70">
        <v>5740</v>
      </c>
      <c r="CH21" s="70">
        <v>3797</v>
      </c>
      <c r="CI21" s="70">
        <v>3480</v>
      </c>
      <c r="CJ21" s="70">
        <v>3424</v>
      </c>
      <c r="CK21" s="36">
        <f t="shared" si="21"/>
        <v>27405</v>
      </c>
    </row>
    <row r="22" spans="1:89" s="17" customFormat="1" ht="18.75" customHeight="1">
      <c r="A22" s="26" t="s">
        <v>35</v>
      </c>
      <c r="B22" s="35"/>
      <c r="C22" s="66">
        <v>594</v>
      </c>
      <c r="D22" s="66">
        <v>1636</v>
      </c>
      <c r="E22" s="66">
        <v>1360</v>
      </c>
      <c r="F22" s="66">
        <v>1030</v>
      </c>
      <c r="G22" s="66">
        <v>877</v>
      </c>
      <c r="H22" s="66">
        <v>757</v>
      </c>
      <c r="I22" s="35">
        <f t="shared" si="1"/>
        <v>6254</v>
      </c>
      <c r="J22" s="35"/>
      <c r="K22" s="61">
        <v>2</v>
      </c>
      <c r="L22" s="61">
        <v>17</v>
      </c>
      <c r="M22" s="61">
        <v>51</v>
      </c>
      <c r="N22" s="61">
        <v>49</v>
      </c>
      <c r="O22" s="61">
        <v>68</v>
      </c>
      <c r="P22" s="61">
        <v>41</v>
      </c>
      <c r="Q22" s="35">
        <f t="shared" si="3"/>
        <v>228</v>
      </c>
      <c r="R22" s="35"/>
      <c r="S22" s="61">
        <v>487</v>
      </c>
      <c r="T22" s="61">
        <v>1136</v>
      </c>
      <c r="U22" s="61">
        <v>819</v>
      </c>
      <c r="V22" s="61">
        <v>546</v>
      </c>
      <c r="W22" s="61">
        <v>463</v>
      </c>
      <c r="X22" s="61">
        <v>379</v>
      </c>
      <c r="Y22" s="35">
        <f t="shared" si="5"/>
        <v>3830</v>
      </c>
      <c r="Z22" s="35"/>
      <c r="AA22" s="61">
        <v>9</v>
      </c>
      <c r="AB22" s="61">
        <v>21</v>
      </c>
      <c r="AC22" s="61">
        <v>23</v>
      </c>
      <c r="AD22" s="61">
        <v>17</v>
      </c>
      <c r="AE22" s="61">
        <v>4</v>
      </c>
      <c r="AF22" s="61">
        <v>2</v>
      </c>
      <c r="AG22" s="35">
        <f t="shared" si="7"/>
        <v>76</v>
      </c>
      <c r="AH22" s="35"/>
      <c r="AI22" s="61">
        <v>5</v>
      </c>
      <c r="AJ22" s="61">
        <v>14</v>
      </c>
      <c r="AK22" s="61">
        <v>11</v>
      </c>
      <c r="AL22" s="61">
        <v>6</v>
      </c>
      <c r="AM22" s="61">
        <v>0</v>
      </c>
      <c r="AN22" s="61">
        <v>1</v>
      </c>
      <c r="AO22" s="36">
        <f t="shared" si="9"/>
        <v>37</v>
      </c>
      <c r="AP22" s="37"/>
      <c r="AQ22" s="61">
        <v>1097</v>
      </c>
      <c r="AR22" s="61">
        <v>2824</v>
      </c>
      <c r="AS22" s="61">
        <v>2264</v>
      </c>
      <c r="AT22" s="61">
        <v>1648</v>
      </c>
      <c r="AU22" s="61">
        <v>1412</v>
      </c>
      <c r="AV22" s="61">
        <v>1180</v>
      </c>
      <c r="AW22" s="74">
        <f t="shared" si="11"/>
        <v>10425</v>
      </c>
      <c r="AX22" s="76">
        <v>0</v>
      </c>
      <c r="AY22" s="61">
        <v>0</v>
      </c>
      <c r="AZ22" s="61">
        <v>35</v>
      </c>
      <c r="BA22" s="61">
        <v>91</v>
      </c>
      <c r="BB22" s="61">
        <v>110</v>
      </c>
      <c r="BC22" s="61">
        <v>159</v>
      </c>
      <c r="BD22" s="61">
        <v>158</v>
      </c>
      <c r="BE22" s="35">
        <f t="shared" si="13"/>
        <v>553</v>
      </c>
      <c r="BF22" s="35"/>
      <c r="BG22" s="35"/>
      <c r="BH22" s="61">
        <v>17</v>
      </c>
      <c r="BI22" s="61">
        <v>63</v>
      </c>
      <c r="BJ22" s="61">
        <v>66</v>
      </c>
      <c r="BK22" s="61">
        <v>52</v>
      </c>
      <c r="BL22" s="61">
        <v>21</v>
      </c>
      <c r="BM22" s="35">
        <f t="shared" si="15"/>
        <v>219</v>
      </c>
      <c r="BN22" s="35"/>
      <c r="BO22" s="35"/>
      <c r="BP22" s="61">
        <v>0</v>
      </c>
      <c r="BQ22" s="61">
        <v>9</v>
      </c>
      <c r="BR22" s="61">
        <v>17</v>
      </c>
      <c r="BS22" s="61">
        <v>35</v>
      </c>
      <c r="BT22" s="61">
        <v>72</v>
      </c>
      <c r="BU22" s="67">
        <f t="shared" si="17"/>
        <v>133</v>
      </c>
      <c r="BV22" s="61">
        <v>0</v>
      </c>
      <c r="BW22" s="61">
        <v>0</v>
      </c>
      <c r="BX22" s="61">
        <v>52</v>
      </c>
      <c r="BY22" s="61">
        <v>163</v>
      </c>
      <c r="BZ22" s="61">
        <v>193</v>
      </c>
      <c r="CA22" s="61">
        <v>246</v>
      </c>
      <c r="CB22" s="61">
        <v>251</v>
      </c>
      <c r="CC22" s="74">
        <f t="shared" si="19"/>
        <v>905</v>
      </c>
      <c r="CD22" s="71">
        <v>0</v>
      </c>
      <c r="CE22" s="70">
        <v>1097</v>
      </c>
      <c r="CF22" s="70">
        <v>2876</v>
      </c>
      <c r="CG22" s="70">
        <v>2427</v>
      </c>
      <c r="CH22" s="70">
        <v>1841</v>
      </c>
      <c r="CI22" s="70">
        <v>1658</v>
      </c>
      <c r="CJ22" s="70">
        <v>1431</v>
      </c>
      <c r="CK22" s="36">
        <f t="shared" si="21"/>
        <v>11330</v>
      </c>
    </row>
    <row r="23" spans="1:89" s="17" customFormat="1" ht="18.75" customHeight="1">
      <c r="A23" s="26" t="s">
        <v>36</v>
      </c>
      <c r="B23" s="35"/>
      <c r="C23" s="66">
        <v>651</v>
      </c>
      <c r="D23" s="66">
        <v>2549</v>
      </c>
      <c r="E23" s="66">
        <v>2828</v>
      </c>
      <c r="F23" s="66">
        <v>2161</v>
      </c>
      <c r="G23" s="66">
        <v>1339</v>
      </c>
      <c r="H23" s="66">
        <v>1436</v>
      </c>
      <c r="I23" s="35">
        <f t="shared" si="1"/>
        <v>10964</v>
      </c>
      <c r="J23" s="35"/>
      <c r="K23" s="61">
        <v>0</v>
      </c>
      <c r="L23" s="61">
        <v>30</v>
      </c>
      <c r="M23" s="61">
        <v>78</v>
      </c>
      <c r="N23" s="61">
        <v>112</v>
      </c>
      <c r="O23" s="61">
        <v>99</v>
      </c>
      <c r="P23" s="61">
        <v>99</v>
      </c>
      <c r="Q23" s="35">
        <f t="shared" si="3"/>
        <v>418</v>
      </c>
      <c r="R23" s="35"/>
      <c r="S23" s="61">
        <v>588</v>
      </c>
      <c r="T23" s="61">
        <v>1920</v>
      </c>
      <c r="U23" s="61">
        <v>1909</v>
      </c>
      <c r="V23" s="61">
        <v>1337</v>
      </c>
      <c r="W23" s="61">
        <v>817</v>
      </c>
      <c r="X23" s="61">
        <v>819</v>
      </c>
      <c r="Y23" s="35">
        <f t="shared" si="5"/>
        <v>7390</v>
      </c>
      <c r="Z23" s="35"/>
      <c r="AA23" s="61">
        <v>7</v>
      </c>
      <c r="AB23" s="61">
        <v>21</v>
      </c>
      <c r="AC23" s="61">
        <v>42</v>
      </c>
      <c r="AD23" s="61">
        <v>28</v>
      </c>
      <c r="AE23" s="61">
        <v>9</v>
      </c>
      <c r="AF23" s="61">
        <v>6</v>
      </c>
      <c r="AG23" s="35">
        <f t="shared" si="7"/>
        <v>113</v>
      </c>
      <c r="AH23" s="35"/>
      <c r="AI23" s="61">
        <v>10</v>
      </c>
      <c r="AJ23" s="61">
        <v>20</v>
      </c>
      <c r="AK23" s="61">
        <v>24</v>
      </c>
      <c r="AL23" s="61">
        <v>11</v>
      </c>
      <c r="AM23" s="61">
        <v>5</v>
      </c>
      <c r="AN23" s="61">
        <v>3</v>
      </c>
      <c r="AO23" s="36">
        <f t="shared" si="9"/>
        <v>73</v>
      </c>
      <c r="AP23" s="37"/>
      <c r="AQ23" s="61">
        <v>1256</v>
      </c>
      <c r="AR23" s="61">
        <v>4540</v>
      </c>
      <c r="AS23" s="61">
        <v>4881</v>
      </c>
      <c r="AT23" s="61">
        <v>3649</v>
      </c>
      <c r="AU23" s="61">
        <v>2269</v>
      </c>
      <c r="AV23" s="61">
        <v>2363</v>
      </c>
      <c r="AW23" s="74">
        <f t="shared" si="11"/>
        <v>18958</v>
      </c>
      <c r="AX23" s="76">
        <v>0</v>
      </c>
      <c r="AY23" s="61">
        <v>1</v>
      </c>
      <c r="AZ23" s="61">
        <v>394</v>
      </c>
      <c r="BA23" s="61">
        <v>415</v>
      </c>
      <c r="BB23" s="61">
        <v>383</v>
      </c>
      <c r="BC23" s="61">
        <v>392</v>
      </c>
      <c r="BD23" s="61">
        <v>402</v>
      </c>
      <c r="BE23" s="35">
        <f t="shared" si="13"/>
        <v>1987</v>
      </c>
      <c r="BF23" s="35"/>
      <c r="BG23" s="35"/>
      <c r="BH23" s="61">
        <v>30</v>
      </c>
      <c r="BI23" s="61">
        <v>83</v>
      </c>
      <c r="BJ23" s="61">
        <v>81</v>
      </c>
      <c r="BK23" s="61">
        <v>75</v>
      </c>
      <c r="BL23" s="61">
        <v>49</v>
      </c>
      <c r="BM23" s="35">
        <f t="shared" si="15"/>
        <v>318</v>
      </c>
      <c r="BN23" s="35"/>
      <c r="BO23" s="35"/>
      <c r="BP23" s="61">
        <v>3</v>
      </c>
      <c r="BQ23" s="61">
        <v>16</v>
      </c>
      <c r="BR23" s="61">
        <v>30</v>
      </c>
      <c r="BS23" s="61">
        <v>78</v>
      </c>
      <c r="BT23" s="61">
        <v>141</v>
      </c>
      <c r="BU23" s="67">
        <f t="shared" si="17"/>
        <v>268</v>
      </c>
      <c r="BV23" s="61">
        <v>0</v>
      </c>
      <c r="BW23" s="61">
        <v>1</v>
      </c>
      <c r="BX23" s="61">
        <v>427</v>
      </c>
      <c r="BY23" s="61">
        <v>514</v>
      </c>
      <c r="BZ23" s="61">
        <v>494</v>
      </c>
      <c r="CA23" s="61">
        <v>545</v>
      </c>
      <c r="CB23" s="61">
        <v>592</v>
      </c>
      <c r="CC23" s="74">
        <f t="shared" si="19"/>
        <v>2573</v>
      </c>
      <c r="CD23" s="71">
        <v>0</v>
      </c>
      <c r="CE23" s="70">
        <v>1257</v>
      </c>
      <c r="CF23" s="70">
        <v>4967</v>
      </c>
      <c r="CG23" s="70">
        <v>5395</v>
      </c>
      <c r="CH23" s="70">
        <v>4143</v>
      </c>
      <c r="CI23" s="70">
        <v>2814</v>
      </c>
      <c r="CJ23" s="70">
        <v>2955</v>
      </c>
      <c r="CK23" s="36">
        <f t="shared" si="21"/>
        <v>21531</v>
      </c>
    </row>
    <row r="24" spans="1:89" s="17" customFormat="1" ht="18.75" customHeight="1">
      <c r="A24" s="26" t="s">
        <v>37</v>
      </c>
      <c r="B24" s="35"/>
      <c r="C24" s="66">
        <v>398</v>
      </c>
      <c r="D24" s="66">
        <v>1925</v>
      </c>
      <c r="E24" s="66">
        <v>1411</v>
      </c>
      <c r="F24" s="66">
        <v>973</v>
      </c>
      <c r="G24" s="66">
        <v>984</v>
      </c>
      <c r="H24" s="66">
        <v>776</v>
      </c>
      <c r="I24" s="35">
        <f t="shared" si="1"/>
        <v>6467</v>
      </c>
      <c r="J24" s="35"/>
      <c r="K24" s="61">
        <v>0</v>
      </c>
      <c r="L24" s="61">
        <v>15</v>
      </c>
      <c r="M24" s="61">
        <v>41</v>
      </c>
      <c r="N24" s="61">
        <v>58</v>
      </c>
      <c r="O24" s="61">
        <v>59</v>
      </c>
      <c r="P24" s="61">
        <v>47</v>
      </c>
      <c r="Q24" s="35">
        <f t="shared" si="3"/>
        <v>220</v>
      </c>
      <c r="R24" s="35"/>
      <c r="S24" s="61">
        <v>338</v>
      </c>
      <c r="T24" s="61">
        <v>1305</v>
      </c>
      <c r="U24" s="61">
        <v>837</v>
      </c>
      <c r="V24" s="61">
        <v>582</v>
      </c>
      <c r="W24" s="61">
        <v>520</v>
      </c>
      <c r="X24" s="61">
        <v>440</v>
      </c>
      <c r="Y24" s="35">
        <f t="shared" si="5"/>
        <v>4022</v>
      </c>
      <c r="Z24" s="35"/>
      <c r="AA24" s="61">
        <v>2</v>
      </c>
      <c r="AB24" s="61">
        <v>28</v>
      </c>
      <c r="AC24" s="61">
        <v>25</v>
      </c>
      <c r="AD24" s="61">
        <v>11</v>
      </c>
      <c r="AE24" s="61">
        <v>10</v>
      </c>
      <c r="AF24" s="61">
        <v>3</v>
      </c>
      <c r="AG24" s="35">
        <f t="shared" si="7"/>
        <v>79</v>
      </c>
      <c r="AH24" s="35"/>
      <c r="AI24" s="61">
        <v>3</v>
      </c>
      <c r="AJ24" s="61">
        <v>6</v>
      </c>
      <c r="AK24" s="61">
        <v>4</v>
      </c>
      <c r="AL24" s="61">
        <v>4</v>
      </c>
      <c r="AM24" s="61">
        <v>2</v>
      </c>
      <c r="AN24" s="61">
        <v>1</v>
      </c>
      <c r="AO24" s="36">
        <f t="shared" si="9"/>
        <v>20</v>
      </c>
      <c r="AP24" s="37"/>
      <c r="AQ24" s="61">
        <v>741</v>
      </c>
      <c r="AR24" s="61">
        <v>3279</v>
      </c>
      <c r="AS24" s="61">
        <v>2318</v>
      </c>
      <c r="AT24" s="61">
        <v>1628</v>
      </c>
      <c r="AU24" s="61">
        <v>1575</v>
      </c>
      <c r="AV24" s="61">
        <v>1267</v>
      </c>
      <c r="AW24" s="74">
        <f t="shared" si="11"/>
        <v>10808</v>
      </c>
      <c r="AX24" s="76">
        <v>0</v>
      </c>
      <c r="AY24" s="61">
        <v>1</v>
      </c>
      <c r="AZ24" s="61">
        <v>49</v>
      </c>
      <c r="BA24" s="61">
        <v>60</v>
      </c>
      <c r="BB24" s="61">
        <v>96</v>
      </c>
      <c r="BC24" s="61">
        <v>129</v>
      </c>
      <c r="BD24" s="61">
        <v>92</v>
      </c>
      <c r="BE24" s="35">
        <f t="shared" si="13"/>
        <v>427</v>
      </c>
      <c r="BF24" s="35"/>
      <c r="BG24" s="35"/>
      <c r="BH24" s="61">
        <v>32</v>
      </c>
      <c r="BI24" s="61">
        <v>73</v>
      </c>
      <c r="BJ24" s="61">
        <v>97</v>
      </c>
      <c r="BK24" s="61">
        <v>100</v>
      </c>
      <c r="BL24" s="61">
        <v>37</v>
      </c>
      <c r="BM24" s="35">
        <f t="shared" si="15"/>
        <v>339</v>
      </c>
      <c r="BN24" s="35"/>
      <c r="BO24" s="35"/>
      <c r="BP24" s="61">
        <v>5</v>
      </c>
      <c r="BQ24" s="61">
        <v>8</v>
      </c>
      <c r="BR24" s="61">
        <v>16</v>
      </c>
      <c r="BS24" s="61">
        <v>69</v>
      </c>
      <c r="BT24" s="61">
        <v>91</v>
      </c>
      <c r="BU24" s="67">
        <f t="shared" si="17"/>
        <v>189</v>
      </c>
      <c r="BV24" s="61">
        <v>0</v>
      </c>
      <c r="BW24" s="61">
        <v>1</v>
      </c>
      <c r="BX24" s="61">
        <v>86</v>
      </c>
      <c r="BY24" s="61">
        <v>141</v>
      </c>
      <c r="BZ24" s="61">
        <v>209</v>
      </c>
      <c r="CA24" s="61">
        <v>298</v>
      </c>
      <c r="CB24" s="61">
        <v>220</v>
      </c>
      <c r="CC24" s="74">
        <f t="shared" si="19"/>
        <v>955</v>
      </c>
      <c r="CD24" s="71">
        <v>0</v>
      </c>
      <c r="CE24" s="70">
        <v>742</v>
      </c>
      <c r="CF24" s="70">
        <v>3365</v>
      </c>
      <c r="CG24" s="70">
        <v>2459</v>
      </c>
      <c r="CH24" s="70">
        <v>1837</v>
      </c>
      <c r="CI24" s="70">
        <v>1873</v>
      </c>
      <c r="CJ24" s="70">
        <v>1487</v>
      </c>
      <c r="CK24" s="36">
        <f t="shared" si="21"/>
        <v>11763</v>
      </c>
    </row>
    <row r="25" spans="1:89" s="17" customFormat="1" ht="18.75" customHeight="1">
      <c r="A25" s="26" t="s">
        <v>38</v>
      </c>
      <c r="B25" s="35"/>
      <c r="C25" s="66">
        <v>737</v>
      </c>
      <c r="D25" s="66">
        <v>3541</v>
      </c>
      <c r="E25" s="66">
        <v>2959</v>
      </c>
      <c r="F25" s="66">
        <v>1860</v>
      </c>
      <c r="G25" s="66">
        <v>1760</v>
      </c>
      <c r="H25" s="66">
        <v>1694</v>
      </c>
      <c r="I25" s="35">
        <f t="shared" si="1"/>
        <v>12551</v>
      </c>
      <c r="J25" s="35"/>
      <c r="K25" s="61">
        <v>2</v>
      </c>
      <c r="L25" s="61">
        <v>30</v>
      </c>
      <c r="M25" s="61">
        <v>78</v>
      </c>
      <c r="N25" s="61">
        <v>87</v>
      </c>
      <c r="O25" s="61">
        <v>87</v>
      </c>
      <c r="P25" s="61">
        <v>65</v>
      </c>
      <c r="Q25" s="35">
        <f t="shared" si="3"/>
        <v>349</v>
      </c>
      <c r="R25" s="35"/>
      <c r="S25" s="61">
        <v>669</v>
      </c>
      <c r="T25" s="61">
        <v>2708</v>
      </c>
      <c r="U25" s="61">
        <v>2040</v>
      </c>
      <c r="V25" s="61">
        <v>1174</v>
      </c>
      <c r="W25" s="61">
        <v>1069</v>
      </c>
      <c r="X25" s="61">
        <v>955</v>
      </c>
      <c r="Y25" s="35">
        <f t="shared" si="5"/>
        <v>8615</v>
      </c>
      <c r="Z25" s="35"/>
      <c r="AA25" s="61">
        <v>8</v>
      </c>
      <c r="AB25" s="61">
        <v>44</v>
      </c>
      <c r="AC25" s="61">
        <v>33</v>
      </c>
      <c r="AD25" s="61">
        <v>21</v>
      </c>
      <c r="AE25" s="61">
        <v>25</v>
      </c>
      <c r="AF25" s="61">
        <v>15</v>
      </c>
      <c r="AG25" s="35">
        <f t="shared" si="7"/>
        <v>146</v>
      </c>
      <c r="AH25" s="35"/>
      <c r="AI25" s="61">
        <v>13</v>
      </c>
      <c r="AJ25" s="61">
        <v>41</v>
      </c>
      <c r="AK25" s="61">
        <v>27</v>
      </c>
      <c r="AL25" s="61">
        <v>15</v>
      </c>
      <c r="AM25" s="61">
        <v>12</v>
      </c>
      <c r="AN25" s="61">
        <v>8</v>
      </c>
      <c r="AO25" s="36">
        <f t="shared" si="9"/>
        <v>116</v>
      </c>
      <c r="AP25" s="37"/>
      <c r="AQ25" s="61">
        <v>1429</v>
      </c>
      <c r="AR25" s="61">
        <v>6364</v>
      </c>
      <c r="AS25" s="61">
        <v>5137</v>
      </c>
      <c r="AT25" s="61">
        <v>3157</v>
      </c>
      <c r="AU25" s="61">
        <v>2953</v>
      </c>
      <c r="AV25" s="61">
        <v>2737</v>
      </c>
      <c r="AW25" s="74">
        <f t="shared" si="11"/>
        <v>21777</v>
      </c>
      <c r="AX25" s="76">
        <v>2</v>
      </c>
      <c r="AY25" s="61">
        <v>2</v>
      </c>
      <c r="AZ25" s="61">
        <v>78</v>
      </c>
      <c r="BA25" s="61">
        <v>153</v>
      </c>
      <c r="BB25" s="61">
        <v>151</v>
      </c>
      <c r="BC25" s="61">
        <v>286</v>
      </c>
      <c r="BD25" s="61">
        <v>240</v>
      </c>
      <c r="BE25" s="35">
        <f t="shared" si="13"/>
        <v>912</v>
      </c>
      <c r="BF25" s="35"/>
      <c r="BG25" s="35"/>
      <c r="BH25" s="61">
        <v>43</v>
      </c>
      <c r="BI25" s="61">
        <v>129</v>
      </c>
      <c r="BJ25" s="61">
        <v>110</v>
      </c>
      <c r="BK25" s="61">
        <v>149</v>
      </c>
      <c r="BL25" s="61">
        <v>55</v>
      </c>
      <c r="BM25" s="35">
        <f t="shared" si="15"/>
        <v>486</v>
      </c>
      <c r="BN25" s="35"/>
      <c r="BO25" s="35"/>
      <c r="BP25" s="61">
        <v>4</v>
      </c>
      <c r="BQ25" s="61">
        <v>27</v>
      </c>
      <c r="BR25" s="61">
        <v>56</v>
      </c>
      <c r="BS25" s="61">
        <v>181</v>
      </c>
      <c r="BT25" s="61">
        <v>233</v>
      </c>
      <c r="BU25" s="67">
        <f t="shared" si="17"/>
        <v>501</v>
      </c>
      <c r="BV25" s="61">
        <v>2</v>
      </c>
      <c r="BW25" s="61">
        <v>2</v>
      </c>
      <c r="BX25" s="61">
        <v>125</v>
      </c>
      <c r="BY25" s="61">
        <v>309</v>
      </c>
      <c r="BZ25" s="61">
        <v>317</v>
      </c>
      <c r="CA25" s="61">
        <v>616</v>
      </c>
      <c r="CB25" s="61">
        <v>528</v>
      </c>
      <c r="CC25" s="74">
        <f t="shared" si="19"/>
        <v>1899</v>
      </c>
      <c r="CD25" s="71">
        <v>2</v>
      </c>
      <c r="CE25" s="70">
        <v>1431</v>
      </c>
      <c r="CF25" s="70">
        <v>6489</v>
      </c>
      <c r="CG25" s="70">
        <v>5446</v>
      </c>
      <c r="CH25" s="70">
        <v>3474</v>
      </c>
      <c r="CI25" s="70">
        <v>3569</v>
      </c>
      <c r="CJ25" s="70">
        <v>3265</v>
      </c>
      <c r="CK25" s="36">
        <f t="shared" si="21"/>
        <v>23676</v>
      </c>
    </row>
    <row r="26" spans="1:89" s="17" customFormat="1" ht="18.75" customHeight="1">
      <c r="A26" s="26" t="s">
        <v>39</v>
      </c>
      <c r="B26" s="35"/>
      <c r="C26" s="66">
        <v>1825</v>
      </c>
      <c r="D26" s="66">
        <v>4728</v>
      </c>
      <c r="E26" s="66">
        <v>3128</v>
      </c>
      <c r="F26" s="66">
        <v>2529</v>
      </c>
      <c r="G26" s="66">
        <v>2043</v>
      </c>
      <c r="H26" s="66">
        <v>1992</v>
      </c>
      <c r="I26" s="35">
        <f t="shared" si="1"/>
        <v>16245</v>
      </c>
      <c r="J26" s="35"/>
      <c r="K26" s="61">
        <v>5</v>
      </c>
      <c r="L26" s="61">
        <v>93</v>
      </c>
      <c r="M26" s="61">
        <v>133</v>
      </c>
      <c r="N26" s="61">
        <v>185</v>
      </c>
      <c r="O26" s="61">
        <v>172</v>
      </c>
      <c r="P26" s="61">
        <v>108</v>
      </c>
      <c r="Q26" s="35">
        <f t="shared" si="3"/>
        <v>696</v>
      </c>
      <c r="R26" s="35"/>
      <c r="S26" s="61">
        <v>1590</v>
      </c>
      <c r="T26" s="61">
        <v>3465</v>
      </c>
      <c r="U26" s="61">
        <v>1979</v>
      </c>
      <c r="V26" s="61">
        <v>1493</v>
      </c>
      <c r="W26" s="61">
        <v>1115</v>
      </c>
      <c r="X26" s="61">
        <v>1003</v>
      </c>
      <c r="Y26" s="35">
        <f t="shared" si="5"/>
        <v>10645</v>
      </c>
      <c r="Z26" s="35"/>
      <c r="AA26" s="61">
        <v>13</v>
      </c>
      <c r="AB26" s="61">
        <v>62</v>
      </c>
      <c r="AC26" s="61">
        <v>39</v>
      </c>
      <c r="AD26" s="61">
        <v>22</v>
      </c>
      <c r="AE26" s="61">
        <v>21</v>
      </c>
      <c r="AF26" s="61">
        <v>14</v>
      </c>
      <c r="AG26" s="35">
        <f t="shared" si="7"/>
        <v>171</v>
      </c>
      <c r="AH26" s="35"/>
      <c r="AI26" s="61">
        <v>26</v>
      </c>
      <c r="AJ26" s="61">
        <v>44</v>
      </c>
      <c r="AK26" s="61">
        <v>30</v>
      </c>
      <c r="AL26" s="61">
        <v>14</v>
      </c>
      <c r="AM26" s="61">
        <v>15</v>
      </c>
      <c r="AN26" s="61">
        <v>3</v>
      </c>
      <c r="AO26" s="36">
        <f t="shared" si="9"/>
        <v>132</v>
      </c>
      <c r="AP26" s="37"/>
      <c r="AQ26" s="61">
        <v>3459</v>
      </c>
      <c r="AR26" s="61">
        <v>8392</v>
      </c>
      <c r="AS26" s="61">
        <v>5309</v>
      </c>
      <c r="AT26" s="61">
        <v>4243</v>
      </c>
      <c r="AU26" s="61">
        <v>3366</v>
      </c>
      <c r="AV26" s="61">
        <v>3120</v>
      </c>
      <c r="AW26" s="74">
        <f t="shared" si="11"/>
        <v>27889</v>
      </c>
      <c r="AX26" s="76">
        <v>0</v>
      </c>
      <c r="AY26" s="61">
        <v>3</v>
      </c>
      <c r="AZ26" s="61">
        <v>132</v>
      </c>
      <c r="BA26" s="61">
        <v>179</v>
      </c>
      <c r="BB26" s="61">
        <v>252</v>
      </c>
      <c r="BC26" s="61">
        <v>386</v>
      </c>
      <c r="BD26" s="61">
        <v>264</v>
      </c>
      <c r="BE26" s="35">
        <f t="shared" si="13"/>
        <v>1216</v>
      </c>
      <c r="BF26" s="35"/>
      <c r="BG26" s="35"/>
      <c r="BH26" s="61">
        <v>102</v>
      </c>
      <c r="BI26" s="61">
        <v>144</v>
      </c>
      <c r="BJ26" s="61">
        <v>186</v>
      </c>
      <c r="BK26" s="61">
        <v>158</v>
      </c>
      <c r="BL26" s="61">
        <v>57</v>
      </c>
      <c r="BM26" s="35">
        <f t="shared" si="15"/>
        <v>647</v>
      </c>
      <c r="BN26" s="35"/>
      <c r="BO26" s="35"/>
      <c r="BP26" s="61">
        <v>14</v>
      </c>
      <c r="BQ26" s="61">
        <v>32</v>
      </c>
      <c r="BR26" s="61">
        <v>54</v>
      </c>
      <c r="BS26" s="61">
        <v>192</v>
      </c>
      <c r="BT26" s="61">
        <v>209</v>
      </c>
      <c r="BU26" s="67">
        <f t="shared" si="17"/>
        <v>501</v>
      </c>
      <c r="BV26" s="61">
        <v>0</v>
      </c>
      <c r="BW26" s="61">
        <v>3</v>
      </c>
      <c r="BX26" s="61">
        <v>248</v>
      </c>
      <c r="BY26" s="61">
        <v>355</v>
      </c>
      <c r="BZ26" s="61">
        <v>492</v>
      </c>
      <c r="CA26" s="61">
        <v>736</v>
      </c>
      <c r="CB26" s="61">
        <v>530</v>
      </c>
      <c r="CC26" s="74">
        <f t="shared" si="19"/>
        <v>2364</v>
      </c>
      <c r="CD26" s="71">
        <v>0</v>
      </c>
      <c r="CE26" s="70">
        <v>3462</v>
      </c>
      <c r="CF26" s="70">
        <v>8640</v>
      </c>
      <c r="CG26" s="70">
        <v>5664</v>
      </c>
      <c r="CH26" s="70">
        <v>4735</v>
      </c>
      <c r="CI26" s="70">
        <v>4102</v>
      </c>
      <c r="CJ26" s="70">
        <v>3650</v>
      </c>
      <c r="CK26" s="36">
        <f t="shared" si="21"/>
        <v>30253</v>
      </c>
    </row>
    <row r="27" spans="1:89" s="17" customFormat="1" ht="18.75" customHeight="1">
      <c r="A27" s="26" t="s">
        <v>40</v>
      </c>
      <c r="B27" s="35"/>
      <c r="C27" s="66">
        <v>980</v>
      </c>
      <c r="D27" s="66">
        <v>4556</v>
      </c>
      <c r="E27" s="66">
        <v>3734</v>
      </c>
      <c r="F27" s="66">
        <v>2966</v>
      </c>
      <c r="G27" s="66">
        <v>2232</v>
      </c>
      <c r="H27" s="66">
        <v>2465</v>
      </c>
      <c r="I27" s="35">
        <f t="shared" si="1"/>
        <v>16933</v>
      </c>
      <c r="J27" s="35"/>
      <c r="K27" s="61">
        <v>1</v>
      </c>
      <c r="L27" s="61">
        <v>53</v>
      </c>
      <c r="M27" s="61">
        <v>89</v>
      </c>
      <c r="N27" s="61">
        <v>132</v>
      </c>
      <c r="O27" s="61">
        <v>125</v>
      </c>
      <c r="P27" s="61">
        <v>137</v>
      </c>
      <c r="Q27" s="35">
        <f t="shared" si="3"/>
        <v>537</v>
      </c>
      <c r="R27" s="35"/>
      <c r="S27" s="61">
        <v>910</v>
      </c>
      <c r="T27" s="61">
        <v>3769</v>
      </c>
      <c r="U27" s="61">
        <v>2949</v>
      </c>
      <c r="V27" s="61">
        <v>2191</v>
      </c>
      <c r="W27" s="61">
        <v>1555</v>
      </c>
      <c r="X27" s="61">
        <v>1602</v>
      </c>
      <c r="Y27" s="35">
        <f t="shared" si="5"/>
        <v>12976</v>
      </c>
      <c r="Z27" s="35"/>
      <c r="AA27" s="61">
        <v>5</v>
      </c>
      <c r="AB27" s="61">
        <v>21</v>
      </c>
      <c r="AC27" s="61">
        <v>38</v>
      </c>
      <c r="AD27" s="61">
        <v>47</v>
      </c>
      <c r="AE27" s="61">
        <v>37</v>
      </c>
      <c r="AF27" s="61">
        <v>14</v>
      </c>
      <c r="AG27" s="35">
        <f t="shared" si="7"/>
        <v>162</v>
      </c>
      <c r="AH27" s="35"/>
      <c r="AI27" s="61">
        <v>2</v>
      </c>
      <c r="AJ27" s="61">
        <v>11</v>
      </c>
      <c r="AK27" s="61">
        <v>20</v>
      </c>
      <c r="AL27" s="61">
        <v>23</v>
      </c>
      <c r="AM27" s="61">
        <v>17</v>
      </c>
      <c r="AN27" s="61">
        <v>9</v>
      </c>
      <c r="AO27" s="36">
        <f t="shared" si="9"/>
        <v>82</v>
      </c>
      <c r="AP27" s="37"/>
      <c r="AQ27" s="61">
        <v>1898</v>
      </c>
      <c r="AR27" s="61">
        <v>8410</v>
      </c>
      <c r="AS27" s="61">
        <v>6830</v>
      </c>
      <c r="AT27" s="61">
        <v>5359</v>
      </c>
      <c r="AU27" s="61">
        <v>3966</v>
      </c>
      <c r="AV27" s="61">
        <v>4227</v>
      </c>
      <c r="AW27" s="74">
        <f t="shared" si="11"/>
        <v>30690</v>
      </c>
      <c r="AX27" s="76">
        <v>2</v>
      </c>
      <c r="AY27" s="61">
        <v>4</v>
      </c>
      <c r="AZ27" s="61">
        <v>86</v>
      </c>
      <c r="BA27" s="61">
        <v>190</v>
      </c>
      <c r="BB27" s="61">
        <v>253</v>
      </c>
      <c r="BC27" s="61">
        <v>408</v>
      </c>
      <c r="BD27" s="61">
        <v>337</v>
      </c>
      <c r="BE27" s="35">
        <f t="shared" si="13"/>
        <v>1280</v>
      </c>
      <c r="BF27" s="35"/>
      <c r="BG27" s="35"/>
      <c r="BH27" s="61">
        <v>63</v>
      </c>
      <c r="BI27" s="61">
        <v>149</v>
      </c>
      <c r="BJ27" s="61">
        <v>193</v>
      </c>
      <c r="BK27" s="61">
        <v>206</v>
      </c>
      <c r="BL27" s="61">
        <v>114</v>
      </c>
      <c r="BM27" s="35">
        <f t="shared" si="15"/>
        <v>725</v>
      </c>
      <c r="BN27" s="35"/>
      <c r="BO27" s="35"/>
      <c r="BP27" s="61">
        <v>10</v>
      </c>
      <c r="BQ27" s="61">
        <v>23</v>
      </c>
      <c r="BR27" s="61">
        <v>49</v>
      </c>
      <c r="BS27" s="61">
        <v>96</v>
      </c>
      <c r="BT27" s="61">
        <v>119</v>
      </c>
      <c r="BU27" s="67">
        <f t="shared" si="17"/>
        <v>297</v>
      </c>
      <c r="BV27" s="61">
        <v>2</v>
      </c>
      <c r="BW27" s="61">
        <v>4</v>
      </c>
      <c r="BX27" s="61">
        <v>159</v>
      </c>
      <c r="BY27" s="61">
        <v>362</v>
      </c>
      <c r="BZ27" s="61">
        <v>495</v>
      </c>
      <c r="CA27" s="61">
        <v>710</v>
      </c>
      <c r="CB27" s="61">
        <v>570</v>
      </c>
      <c r="CC27" s="74">
        <f t="shared" si="19"/>
        <v>2302</v>
      </c>
      <c r="CD27" s="71">
        <v>2</v>
      </c>
      <c r="CE27" s="70">
        <v>1902</v>
      </c>
      <c r="CF27" s="70">
        <v>8569</v>
      </c>
      <c r="CG27" s="70">
        <v>7192</v>
      </c>
      <c r="CH27" s="70">
        <v>5854</v>
      </c>
      <c r="CI27" s="70">
        <v>4676</v>
      </c>
      <c r="CJ27" s="70">
        <v>4797</v>
      </c>
      <c r="CK27" s="36">
        <f t="shared" si="21"/>
        <v>32992</v>
      </c>
    </row>
    <row r="28" spans="1:89" s="17" customFormat="1" ht="18.75" customHeight="1">
      <c r="A28" s="26" t="s">
        <v>41</v>
      </c>
      <c r="B28" s="35"/>
      <c r="C28" s="66">
        <v>748</v>
      </c>
      <c r="D28" s="66">
        <v>2789</v>
      </c>
      <c r="E28" s="66">
        <v>2268</v>
      </c>
      <c r="F28" s="66">
        <v>1439</v>
      </c>
      <c r="G28" s="66">
        <v>1329</v>
      </c>
      <c r="H28" s="66">
        <v>1377</v>
      </c>
      <c r="I28" s="35">
        <f t="shared" si="1"/>
        <v>9950</v>
      </c>
      <c r="J28" s="35"/>
      <c r="K28" s="61">
        <v>2</v>
      </c>
      <c r="L28" s="61">
        <v>30</v>
      </c>
      <c r="M28" s="61">
        <v>63</v>
      </c>
      <c r="N28" s="61">
        <v>84</v>
      </c>
      <c r="O28" s="61">
        <v>94</v>
      </c>
      <c r="P28" s="61">
        <v>91</v>
      </c>
      <c r="Q28" s="35">
        <f t="shared" si="3"/>
        <v>364</v>
      </c>
      <c r="R28" s="35"/>
      <c r="S28" s="61">
        <v>658</v>
      </c>
      <c r="T28" s="61">
        <v>2149</v>
      </c>
      <c r="U28" s="61">
        <v>1582</v>
      </c>
      <c r="V28" s="61">
        <v>988</v>
      </c>
      <c r="W28" s="61">
        <v>862</v>
      </c>
      <c r="X28" s="61">
        <v>832</v>
      </c>
      <c r="Y28" s="35">
        <f t="shared" si="5"/>
        <v>7071</v>
      </c>
      <c r="Z28" s="35"/>
      <c r="AA28" s="61">
        <v>7</v>
      </c>
      <c r="AB28" s="61">
        <v>30</v>
      </c>
      <c r="AC28" s="61">
        <v>38</v>
      </c>
      <c r="AD28" s="61">
        <v>13</v>
      </c>
      <c r="AE28" s="61">
        <v>14</v>
      </c>
      <c r="AF28" s="61">
        <v>8</v>
      </c>
      <c r="AG28" s="35">
        <f t="shared" si="7"/>
        <v>110</v>
      </c>
      <c r="AH28" s="35"/>
      <c r="AI28" s="61">
        <v>5</v>
      </c>
      <c r="AJ28" s="61">
        <v>20</v>
      </c>
      <c r="AK28" s="61">
        <v>12</v>
      </c>
      <c r="AL28" s="61">
        <v>10</v>
      </c>
      <c r="AM28" s="61">
        <v>10</v>
      </c>
      <c r="AN28" s="61">
        <v>3</v>
      </c>
      <c r="AO28" s="36">
        <f t="shared" si="9"/>
        <v>60</v>
      </c>
      <c r="AP28" s="37"/>
      <c r="AQ28" s="61">
        <v>1420</v>
      </c>
      <c r="AR28" s="61">
        <v>5018</v>
      </c>
      <c r="AS28" s="61">
        <v>3963</v>
      </c>
      <c r="AT28" s="61">
        <v>2534</v>
      </c>
      <c r="AU28" s="61">
        <v>2309</v>
      </c>
      <c r="AV28" s="61">
        <v>2311</v>
      </c>
      <c r="AW28" s="74">
        <f t="shared" si="11"/>
        <v>17555</v>
      </c>
      <c r="AX28" s="76">
        <v>1</v>
      </c>
      <c r="AY28" s="61">
        <v>1</v>
      </c>
      <c r="AZ28" s="61">
        <v>130</v>
      </c>
      <c r="BA28" s="61">
        <v>214</v>
      </c>
      <c r="BB28" s="61">
        <v>272</v>
      </c>
      <c r="BC28" s="61">
        <v>367</v>
      </c>
      <c r="BD28" s="61">
        <v>342</v>
      </c>
      <c r="BE28" s="35">
        <f t="shared" si="13"/>
        <v>1327</v>
      </c>
      <c r="BF28" s="35"/>
      <c r="BG28" s="35"/>
      <c r="BH28" s="61">
        <v>64</v>
      </c>
      <c r="BI28" s="61">
        <v>147</v>
      </c>
      <c r="BJ28" s="61">
        <v>143</v>
      </c>
      <c r="BK28" s="61">
        <v>200</v>
      </c>
      <c r="BL28" s="61">
        <v>118</v>
      </c>
      <c r="BM28" s="35">
        <f t="shared" si="15"/>
        <v>672</v>
      </c>
      <c r="BN28" s="35"/>
      <c r="BO28" s="35"/>
      <c r="BP28" s="61">
        <v>10</v>
      </c>
      <c r="BQ28" s="61">
        <v>11</v>
      </c>
      <c r="BR28" s="61">
        <v>23</v>
      </c>
      <c r="BS28" s="61">
        <v>75</v>
      </c>
      <c r="BT28" s="61">
        <v>120</v>
      </c>
      <c r="BU28" s="67">
        <f t="shared" si="17"/>
        <v>239</v>
      </c>
      <c r="BV28" s="61">
        <v>1</v>
      </c>
      <c r="BW28" s="61">
        <v>1</v>
      </c>
      <c r="BX28" s="61">
        <v>204</v>
      </c>
      <c r="BY28" s="61">
        <v>372</v>
      </c>
      <c r="BZ28" s="61">
        <v>438</v>
      </c>
      <c r="CA28" s="61">
        <v>642</v>
      </c>
      <c r="CB28" s="61">
        <v>580</v>
      </c>
      <c r="CC28" s="74">
        <f t="shared" si="19"/>
        <v>2238</v>
      </c>
      <c r="CD28" s="71">
        <v>1</v>
      </c>
      <c r="CE28" s="70">
        <v>1421</v>
      </c>
      <c r="CF28" s="70">
        <v>5222</v>
      </c>
      <c r="CG28" s="70">
        <v>4335</v>
      </c>
      <c r="CH28" s="70">
        <v>2972</v>
      </c>
      <c r="CI28" s="70">
        <v>2951</v>
      </c>
      <c r="CJ28" s="70">
        <v>2891</v>
      </c>
      <c r="CK28" s="36">
        <f t="shared" si="21"/>
        <v>19793</v>
      </c>
    </row>
    <row r="29" spans="1:89" s="17" customFormat="1" ht="18.75" customHeight="1">
      <c r="A29" s="26" t="s">
        <v>42</v>
      </c>
      <c r="B29" s="35"/>
      <c r="C29" s="66">
        <v>764</v>
      </c>
      <c r="D29" s="66">
        <v>2515</v>
      </c>
      <c r="E29" s="66">
        <v>2294</v>
      </c>
      <c r="F29" s="66">
        <v>1740</v>
      </c>
      <c r="G29" s="66">
        <v>1773</v>
      </c>
      <c r="H29" s="66">
        <v>1765</v>
      </c>
      <c r="I29" s="35">
        <f t="shared" si="1"/>
        <v>10851</v>
      </c>
      <c r="J29" s="35"/>
      <c r="K29" s="61">
        <v>5</v>
      </c>
      <c r="L29" s="61">
        <v>61</v>
      </c>
      <c r="M29" s="61">
        <v>124</v>
      </c>
      <c r="N29" s="61">
        <v>144</v>
      </c>
      <c r="O29" s="61">
        <v>182</v>
      </c>
      <c r="P29" s="61">
        <v>162</v>
      </c>
      <c r="Q29" s="35">
        <f t="shared" si="3"/>
        <v>678</v>
      </c>
      <c r="R29" s="35"/>
      <c r="S29" s="61">
        <v>694</v>
      </c>
      <c r="T29" s="61">
        <v>1900</v>
      </c>
      <c r="U29" s="61">
        <v>1572</v>
      </c>
      <c r="V29" s="61">
        <v>1100</v>
      </c>
      <c r="W29" s="61">
        <v>1074</v>
      </c>
      <c r="X29" s="61">
        <v>1072</v>
      </c>
      <c r="Y29" s="35">
        <f t="shared" si="5"/>
        <v>7412</v>
      </c>
      <c r="Z29" s="35"/>
      <c r="AA29" s="61">
        <v>4</v>
      </c>
      <c r="AB29" s="61">
        <v>29</v>
      </c>
      <c r="AC29" s="61">
        <v>35</v>
      </c>
      <c r="AD29" s="61">
        <v>16</v>
      </c>
      <c r="AE29" s="61">
        <v>21</v>
      </c>
      <c r="AF29" s="61">
        <v>4</v>
      </c>
      <c r="AG29" s="35">
        <f t="shared" si="7"/>
        <v>109</v>
      </c>
      <c r="AH29" s="35"/>
      <c r="AI29" s="61">
        <v>12</v>
      </c>
      <c r="AJ29" s="61">
        <v>52</v>
      </c>
      <c r="AK29" s="61">
        <v>37</v>
      </c>
      <c r="AL29" s="61">
        <v>18</v>
      </c>
      <c r="AM29" s="61">
        <v>18</v>
      </c>
      <c r="AN29" s="61">
        <v>5</v>
      </c>
      <c r="AO29" s="36">
        <f t="shared" si="9"/>
        <v>142</v>
      </c>
      <c r="AP29" s="37"/>
      <c r="AQ29" s="61">
        <v>1479</v>
      </c>
      <c r="AR29" s="61">
        <v>4557</v>
      </c>
      <c r="AS29" s="61">
        <v>4062</v>
      </c>
      <c r="AT29" s="61">
        <v>3018</v>
      </c>
      <c r="AU29" s="61">
        <v>3068</v>
      </c>
      <c r="AV29" s="61">
        <v>3008</v>
      </c>
      <c r="AW29" s="74">
        <f t="shared" si="11"/>
        <v>19192</v>
      </c>
      <c r="AX29" s="76">
        <v>3</v>
      </c>
      <c r="AY29" s="61">
        <v>9</v>
      </c>
      <c r="AZ29" s="61">
        <v>106</v>
      </c>
      <c r="BA29" s="61">
        <v>147</v>
      </c>
      <c r="BB29" s="61">
        <v>202</v>
      </c>
      <c r="BC29" s="61">
        <v>319</v>
      </c>
      <c r="BD29" s="61">
        <v>245</v>
      </c>
      <c r="BE29" s="35">
        <f t="shared" si="13"/>
        <v>1031</v>
      </c>
      <c r="BF29" s="35"/>
      <c r="BG29" s="35"/>
      <c r="BH29" s="61">
        <v>49</v>
      </c>
      <c r="BI29" s="61">
        <v>142</v>
      </c>
      <c r="BJ29" s="61">
        <v>151</v>
      </c>
      <c r="BK29" s="61">
        <v>202</v>
      </c>
      <c r="BL29" s="61">
        <v>105</v>
      </c>
      <c r="BM29" s="35">
        <f t="shared" si="15"/>
        <v>649</v>
      </c>
      <c r="BN29" s="35"/>
      <c r="BO29" s="35"/>
      <c r="BP29" s="61">
        <v>8</v>
      </c>
      <c r="BQ29" s="61">
        <v>20</v>
      </c>
      <c r="BR29" s="61">
        <v>36</v>
      </c>
      <c r="BS29" s="61">
        <v>69</v>
      </c>
      <c r="BT29" s="61">
        <v>138</v>
      </c>
      <c r="BU29" s="67">
        <f t="shared" si="17"/>
        <v>271</v>
      </c>
      <c r="BV29" s="61">
        <v>3</v>
      </c>
      <c r="BW29" s="61">
        <v>9</v>
      </c>
      <c r="BX29" s="61">
        <v>163</v>
      </c>
      <c r="BY29" s="61">
        <v>309</v>
      </c>
      <c r="BZ29" s="61">
        <v>389</v>
      </c>
      <c r="CA29" s="61">
        <v>590</v>
      </c>
      <c r="CB29" s="61">
        <v>488</v>
      </c>
      <c r="CC29" s="74">
        <f t="shared" si="19"/>
        <v>1951</v>
      </c>
      <c r="CD29" s="71">
        <v>3</v>
      </c>
      <c r="CE29" s="70">
        <v>1488</v>
      </c>
      <c r="CF29" s="70">
        <v>4720</v>
      </c>
      <c r="CG29" s="70">
        <v>4371</v>
      </c>
      <c r="CH29" s="70">
        <v>3407</v>
      </c>
      <c r="CI29" s="70">
        <v>3658</v>
      </c>
      <c r="CJ29" s="70">
        <v>3496</v>
      </c>
      <c r="CK29" s="36">
        <f t="shared" si="21"/>
        <v>21143</v>
      </c>
    </row>
    <row r="30" spans="1:89" s="17" customFormat="1" ht="18.75" customHeight="1">
      <c r="A30" s="28" t="s">
        <v>43</v>
      </c>
      <c r="B30" s="13">
        <f aca="true" t="shared" si="22" ref="B30:H30">SUM(B7:B29)</f>
        <v>0</v>
      </c>
      <c r="C30" s="13">
        <f t="shared" si="22"/>
        <v>18561</v>
      </c>
      <c r="D30" s="13">
        <f t="shared" si="22"/>
        <v>59724</v>
      </c>
      <c r="E30" s="13">
        <f t="shared" si="22"/>
        <v>47379</v>
      </c>
      <c r="F30" s="13">
        <f t="shared" si="22"/>
        <v>35135</v>
      </c>
      <c r="G30" s="13">
        <f t="shared" si="22"/>
        <v>29818</v>
      </c>
      <c r="H30" s="13">
        <f t="shared" si="22"/>
        <v>30134</v>
      </c>
      <c r="I30" s="13">
        <f t="shared" si="1"/>
        <v>220751</v>
      </c>
      <c r="J30" s="13">
        <f aca="true" t="shared" si="23" ref="J30:P30">SUM(J7:J29)</f>
        <v>0</v>
      </c>
      <c r="K30" s="60">
        <f t="shared" si="23"/>
        <v>48</v>
      </c>
      <c r="L30" s="60">
        <f t="shared" si="23"/>
        <v>836</v>
      </c>
      <c r="M30" s="60">
        <f t="shared" si="23"/>
        <v>1724</v>
      </c>
      <c r="N30" s="60">
        <f t="shared" si="23"/>
        <v>2007</v>
      </c>
      <c r="O30" s="60">
        <f t="shared" si="23"/>
        <v>1996</v>
      </c>
      <c r="P30" s="60">
        <f t="shared" si="23"/>
        <v>1597</v>
      </c>
      <c r="Q30" s="13">
        <f t="shared" si="3"/>
        <v>8208</v>
      </c>
      <c r="R30" s="13">
        <f aca="true" t="shared" si="24" ref="R30:X30">SUM(R7:R29)</f>
        <v>0</v>
      </c>
      <c r="S30" s="60">
        <f t="shared" si="24"/>
        <v>16572</v>
      </c>
      <c r="T30" s="60">
        <f t="shared" si="24"/>
        <v>44905</v>
      </c>
      <c r="U30" s="60">
        <f t="shared" si="24"/>
        <v>32137</v>
      </c>
      <c r="V30" s="60">
        <f t="shared" si="24"/>
        <v>22009</v>
      </c>
      <c r="W30" s="60">
        <f t="shared" si="24"/>
        <v>17488</v>
      </c>
      <c r="X30" s="60">
        <f t="shared" si="24"/>
        <v>16938</v>
      </c>
      <c r="Y30" s="13">
        <f t="shared" si="5"/>
        <v>150049</v>
      </c>
      <c r="Z30" s="13">
        <f aca="true" t="shared" si="25" ref="Z30:AF30">SUM(Z7:Z29)</f>
        <v>0</v>
      </c>
      <c r="AA30" s="60">
        <f t="shared" si="25"/>
        <v>184</v>
      </c>
      <c r="AB30" s="60">
        <f t="shared" si="25"/>
        <v>689</v>
      </c>
      <c r="AC30" s="60">
        <f t="shared" si="25"/>
        <v>661</v>
      </c>
      <c r="AD30" s="60">
        <f t="shared" si="25"/>
        <v>477</v>
      </c>
      <c r="AE30" s="60">
        <f t="shared" si="25"/>
        <v>294</v>
      </c>
      <c r="AF30" s="60">
        <f t="shared" si="25"/>
        <v>170</v>
      </c>
      <c r="AG30" s="13">
        <f t="shared" si="7"/>
        <v>2475</v>
      </c>
      <c r="AH30" s="13">
        <f aca="true" t="shared" si="26" ref="AH30:AN30">SUM(AH7:AH29)</f>
        <v>0</v>
      </c>
      <c r="AI30" s="60">
        <f t="shared" si="26"/>
        <v>295</v>
      </c>
      <c r="AJ30" s="60">
        <f t="shared" si="26"/>
        <v>642</v>
      </c>
      <c r="AK30" s="60">
        <f t="shared" si="26"/>
        <v>444</v>
      </c>
      <c r="AL30" s="60">
        <f t="shared" si="26"/>
        <v>319</v>
      </c>
      <c r="AM30" s="60">
        <f t="shared" si="26"/>
        <v>165</v>
      </c>
      <c r="AN30" s="60">
        <f t="shared" si="26"/>
        <v>81</v>
      </c>
      <c r="AO30" s="14">
        <f t="shared" si="9"/>
        <v>1946</v>
      </c>
      <c r="AP30" s="38">
        <f aca="true" t="shared" si="27" ref="AP30:AV30">SUM(AP7:AP29)</f>
        <v>0</v>
      </c>
      <c r="AQ30" s="60">
        <f t="shared" si="27"/>
        <v>35660</v>
      </c>
      <c r="AR30" s="60">
        <f t="shared" si="27"/>
        <v>106796</v>
      </c>
      <c r="AS30" s="60">
        <f t="shared" si="27"/>
        <v>82345</v>
      </c>
      <c r="AT30" s="60">
        <f t="shared" si="27"/>
        <v>59947</v>
      </c>
      <c r="AU30" s="60">
        <f t="shared" si="27"/>
        <v>49761</v>
      </c>
      <c r="AV30" s="60">
        <f t="shared" si="27"/>
        <v>48920</v>
      </c>
      <c r="AW30" s="75">
        <f t="shared" si="11"/>
        <v>383429</v>
      </c>
      <c r="AX30" s="72">
        <f aca="true" t="shared" si="28" ref="AX30:BD30">SUM(AX7:AX29)</f>
        <v>16</v>
      </c>
      <c r="AY30" s="60">
        <f t="shared" si="28"/>
        <v>78</v>
      </c>
      <c r="AZ30" s="60">
        <f t="shared" si="28"/>
        <v>1918</v>
      </c>
      <c r="BA30" s="60">
        <f t="shared" si="28"/>
        <v>3168</v>
      </c>
      <c r="BB30" s="60">
        <f t="shared" si="28"/>
        <v>3978</v>
      </c>
      <c r="BC30" s="60">
        <f t="shared" si="28"/>
        <v>6200</v>
      </c>
      <c r="BD30" s="60">
        <f t="shared" si="28"/>
        <v>5455</v>
      </c>
      <c r="BE30" s="13">
        <f t="shared" si="13"/>
        <v>20813</v>
      </c>
      <c r="BF30" s="13">
        <f>SUM(,BF54,BF81,BF86,BF96)</f>
        <v>0</v>
      </c>
      <c r="BG30" s="13">
        <f>SUM(,BG54,BG81,BG86,BG96)</f>
        <v>0</v>
      </c>
      <c r="BH30" s="60">
        <f>SUM(BH7:BH29)</f>
        <v>888</v>
      </c>
      <c r="BI30" s="60">
        <f>SUM(BI7:BI29)</f>
        <v>2055</v>
      </c>
      <c r="BJ30" s="60">
        <f>SUM(BJ7:BJ29)</f>
        <v>2269</v>
      </c>
      <c r="BK30" s="60">
        <f>SUM(BK7:BK29)</f>
        <v>2367</v>
      </c>
      <c r="BL30" s="60">
        <f>SUM(BL7:BL29)</f>
        <v>1152</v>
      </c>
      <c r="BM30" s="13">
        <f t="shared" si="15"/>
        <v>8731</v>
      </c>
      <c r="BN30" s="60">
        <f aca="true" t="shared" si="29" ref="BN30:BT30">SUM(BN7:BN29)</f>
        <v>0</v>
      </c>
      <c r="BO30" s="60">
        <f t="shared" si="29"/>
        <v>0</v>
      </c>
      <c r="BP30" s="60">
        <f t="shared" si="29"/>
        <v>106</v>
      </c>
      <c r="BQ30" s="60">
        <f t="shared" si="29"/>
        <v>354</v>
      </c>
      <c r="BR30" s="60">
        <f t="shared" si="29"/>
        <v>625</v>
      </c>
      <c r="BS30" s="60">
        <f t="shared" si="29"/>
        <v>1783</v>
      </c>
      <c r="BT30" s="60">
        <f t="shared" si="29"/>
        <v>2779</v>
      </c>
      <c r="BU30" s="68">
        <f t="shared" si="17"/>
        <v>5647</v>
      </c>
      <c r="BV30" s="60">
        <f aca="true" t="shared" si="30" ref="BV30:CB30">SUM(BV7:BV29)</f>
        <v>16</v>
      </c>
      <c r="BW30" s="60">
        <f t="shared" si="30"/>
        <v>78</v>
      </c>
      <c r="BX30" s="60">
        <f t="shared" si="30"/>
        <v>2912</v>
      </c>
      <c r="BY30" s="60">
        <f t="shared" si="30"/>
        <v>5577</v>
      </c>
      <c r="BZ30" s="60">
        <f t="shared" si="30"/>
        <v>6872</v>
      </c>
      <c r="CA30" s="60">
        <f t="shared" si="30"/>
        <v>10350</v>
      </c>
      <c r="CB30" s="60">
        <f t="shared" si="30"/>
        <v>9386</v>
      </c>
      <c r="CC30" s="75">
        <f t="shared" si="19"/>
        <v>35191</v>
      </c>
      <c r="CD30" s="72">
        <f aca="true" t="shared" si="31" ref="CD30:CJ30">SUM(CD7:CD29)</f>
        <v>16</v>
      </c>
      <c r="CE30" s="60">
        <f t="shared" si="31"/>
        <v>35738</v>
      </c>
      <c r="CF30" s="60">
        <f t="shared" si="31"/>
        <v>109708</v>
      </c>
      <c r="CG30" s="60">
        <f t="shared" si="31"/>
        <v>87922</v>
      </c>
      <c r="CH30" s="60">
        <f t="shared" si="31"/>
        <v>66819</v>
      </c>
      <c r="CI30" s="60">
        <f t="shared" si="31"/>
        <v>60111</v>
      </c>
      <c r="CJ30" s="60">
        <f t="shared" si="31"/>
        <v>58306</v>
      </c>
      <c r="CK30" s="14">
        <f t="shared" si="21"/>
        <v>418620</v>
      </c>
    </row>
    <row r="31" spans="1:89" s="17" customFormat="1" ht="18.75" customHeight="1">
      <c r="A31" s="26" t="s">
        <v>44</v>
      </c>
      <c r="B31" s="35"/>
      <c r="C31" s="66">
        <v>780</v>
      </c>
      <c r="D31" s="66">
        <v>2830</v>
      </c>
      <c r="E31" s="66">
        <v>2251</v>
      </c>
      <c r="F31" s="66">
        <v>1694</v>
      </c>
      <c r="G31" s="66">
        <v>1268</v>
      </c>
      <c r="H31" s="66">
        <v>1338</v>
      </c>
      <c r="I31" s="35">
        <f t="shared" si="1"/>
        <v>10161</v>
      </c>
      <c r="J31" s="35"/>
      <c r="K31" s="61">
        <v>3</v>
      </c>
      <c r="L31" s="61">
        <v>55</v>
      </c>
      <c r="M31" s="61">
        <v>107</v>
      </c>
      <c r="N31" s="61">
        <v>119</v>
      </c>
      <c r="O31" s="61">
        <v>109</v>
      </c>
      <c r="P31" s="61">
        <v>83</v>
      </c>
      <c r="Q31" s="35">
        <f t="shared" si="3"/>
        <v>476</v>
      </c>
      <c r="R31" s="35"/>
      <c r="S31" s="61">
        <v>745</v>
      </c>
      <c r="T31" s="61">
        <v>2290</v>
      </c>
      <c r="U31" s="61">
        <v>1672</v>
      </c>
      <c r="V31" s="61">
        <v>1085</v>
      </c>
      <c r="W31" s="61">
        <v>731</v>
      </c>
      <c r="X31" s="61">
        <v>774</v>
      </c>
      <c r="Y31" s="35">
        <f t="shared" si="5"/>
        <v>7297</v>
      </c>
      <c r="Z31" s="35"/>
      <c r="AA31" s="61">
        <v>11</v>
      </c>
      <c r="AB31" s="61">
        <v>30</v>
      </c>
      <c r="AC31" s="61">
        <v>30</v>
      </c>
      <c r="AD31" s="61">
        <v>19</v>
      </c>
      <c r="AE31" s="61">
        <v>13</v>
      </c>
      <c r="AF31" s="61">
        <v>5</v>
      </c>
      <c r="AG31" s="35">
        <f t="shared" si="7"/>
        <v>108</v>
      </c>
      <c r="AH31" s="35"/>
      <c r="AI31" s="61">
        <v>17</v>
      </c>
      <c r="AJ31" s="61">
        <v>39</v>
      </c>
      <c r="AK31" s="61">
        <v>31</v>
      </c>
      <c r="AL31" s="61">
        <v>17</v>
      </c>
      <c r="AM31" s="61">
        <v>10</v>
      </c>
      <c r="AN31" s="61">
        <v>3</v>
      </c>
      <c r="AO31" s="36">
        <f t="shared" si="9"/>
        <v>117</v>
      </c>
      <c r="AP31" s="37"/>
      <c r="AQ31" s="61">
        <v>1556</v>
      </c>
      <c r="AR31" s="61">
        <v>5244</v>
      </c>
      <c r="AS31" s="61">
        <v>4091</v>
      </c>
      <c r="AT31" s="61">
        <v>2934</v>
      </c>
      <c r="AU31" s="61">
        <v>2131</v>
      </c>
      <c r="AV31" s="61">
        <v>2203</v>
      </c>
      <c r="AW31" s="74">
        <f t="shared" si="11"/>
        <v>18159</v>
      </c>
      <c r="AX31" s="76">
        <v>0</v>
      </c>
      <c r="AY31" s="61">
        <v>4</v>
      </c>
      <c r="AZ31" s="61">
        <v>88</v>
      </c>
      <c r="BA31" s="61">
        <v>160</v>
      </c>
      <c r="BB31" s="61">
        <v>226</v>
      </c>
      <c r="BC31" s="61">
        <v>312</v>
      </c>
      <c r="BD31" s="61">
        <v>319</v>
      </c>
      <c r="BE31" s="35">
        <f t="shared" si="13"/>
        <v>1109</v>
      </c>
      <c r="BF31" s="35"/>
      <c r="BG31" s="35"/>
      <c r="BH31" s="61">
        <v>35</v>
      </c>
      <c r="BI31" s="61">
        <v>117</v>
      </c>
      <c r="BJ31" s="61">
        <v>121</v>
      </c>
      <c r="BK31" s="61">
        <v>137</v>
      </c>
      <c r="BL31" s="61">
        <v>90</v>
      </c>
      <c r="BM31" s="35">
        <f t="shared" si="15"/>
        <v>500</v>
      </c>
      <c r="BN31" s="35"/>
      <c r="BO31" s="35"/>
      <c r="BP31" s="61">
        <v>17</v>
      </c>
      <c r="BQ31" s="61">
        <v>29</v>
      </c>
      <c r="BR31" s="61">
        <v>74</v>
      </c>
      <c r="BS31" s="61">
        <v>175</v>
      </c>
      <c r="BT31" s="61">
        <v>371</v>
      </c>
      <c r="BU31" s="67">
        <f t="shared" si="17"/>
        <v>666</v>
      </c>
      <c r="BV31" s="61">
        <v>0</v>
      </c>
      <c r="BW31" s="61">
        <v>4</v>
      </c>
      <c r="BX31" s="61">
        <v>140</v>
      </c>
      <c r="BY31" s="61">
        <v>306</v>
      </c>
      <c r="BZ31" s="61">
        <v>421</v>
      </c>
      <c r="CA31" s="61">
        <v>624</v>
      </c>
      <c r="CB31" s="61">
        <v>780</v>
      </c>
      <c r="CC31" s="74">
        <f t="shared" si="19"/>
        <v>2275</v>
      </c>
      <c r="CD31" s="71">
        <v>0</v>
      </c>
      <c r="CE31" s="70">
        <v>1560</v>
      </c>
      <c r="CF31" s="70">
        <v>5384</v>
      </c>
      <c r="CG31" s="70">
        <v>4397</v>
      </c>
      <c r="CH31" s="70">
        <v>3355</v>
      </c>
      <c r="CI31" s="70">
        <v>2755</v>
      </c>
      <c r="CJ31" s="70">
        <v>2983</v>
      </c>
      <c r="CK31" s="36">
        <f t="shared" si="21"/>
        <v>20434</v>
      </c>
    </row>
    <row r="32" spans="1:89" s="17" customFormat="1" ht="18.75" customHeight="1">
      <c r="A32" s="26" t="s">
        <v>45</v>
      </c>
      <c r="B32" s="35"/>
      <c r="C32" s="66">
        <v>427</v>
      </c>
      <c r="D32" s="66">
        <v>1197</v>
      </c>
      <c r="E32" s="66">
        <v>753</v>
      </c>
      <c r="F32" s="66">
        <v>447</v>
      </c>
      <c r="G32" s="66">
        <v>408</v>
      </c>
      <c r="H32" s="66">
        <v>438</v>
      </c>
      <c r="I32" s="35">
        <f t="shared" si="1"/>
        <v>3670</v>
      </c>
      <c r="J32" s="35"/>
      <c r="K32" s="61">
        <v>0</v>
      </c>
      <c r="L32" s="61">
        <v>34</v>
      </c>
      <c r="M32" s="61">
        <v>51</v>
      </c>
      <c r="N32" s="61">
        <v>32</v>
      </c>
      <c r="O32" s="61">
        <v>34</v>
      </c>
      <c r="P32" s="61">
        <v>30</v>
      </c>
      <c r="Q32" s="35">
        <f t="shared" si="3"/>
        <v>181</v>
      </c>
      <c r="R32" s="35"/>
      <c r="S32" s="61">
        <v>428</v>
      </c>
      <c r="T32" s="61">
        <v>1000</v>
      </c>
      <c r="U32" s="61">
        <v>573</v>
      </c>
      <c r="V32" s="61">
        <v>311</v>
      </c>
      <c r="W32" s="61">
        <v>292</v>
      </c>
      <c r="X32" s="61">
        <v>314</v>
      </c>
      <c r="Y32" s="35">
        <f t="shared" si="5"/>
        <v>2918</v>
      </c>
      <c r="Z32" s="35"/>
      <c r="AA32" s="61">
        <v>1</v>
      </c>
      <c r="AB32" s="61">
        <v>8</v>
      </c>
      <c r="AC32" s="61">
        <v>7</v>
      </c>
      <c r="AD32" s="61">
        <v>7</v>
      </c>
      <c r="AE32" s="61">
        <v>4</v>
      </c>
      <c r="AF32" s="61">
        <v>1</v>
      </c>
      <c r="AG32" s="35">
        <f t="shared" si="7"/>
        <v>28</v>
      </c>
      <c r="AH32" s="35"/>
      <c r="AI32" s="61">
        <v>4</v>
      </c>
      <c r="AJ32" s="61">
        <v>11</v>
      </c>
      <c r="AK32" s="61">
        <v>6</v>
      </c>
      <c r="AL32" s="61">
        <v>7</v>
      </c>
      <c r="AM32" s="61">
        <v>3</v>
      </c>
      <c r="AN32" s="61">
        <v>0</v>
      </c>
      <c r="AO32" s="36">
        <f t="shared" si="9"/>
        <v>31</v>
      </c>
      <c r="AP32" s="37"/>
      <c r="AQ32" s="61">
        <v>860</v>
      </c>
      <c r="AR32" s="61">
        <v>2250</v>
      </c>
      <c r="AS32" s="61">
        <v>1390</v>
      </c>
      <c r="AT32" s="61">
        <v>804</v>
      </c>
      <c r="AU32" s="61">
        <v>741</v>
      </c>
      <c r="AV32" s="61">
        <v>783</v>
      </c>
      <c r="AW32" s="74">
        <f t="shared" si="11"/>
        <v>6828</v>
      </c>
      <c r="AX32" s="76">
        <v>0</v>
      </c>
      <c r="AY32" s="61">
        <v>0</v>
      </c>
      <c r="AZ32" s="61">
        <v>63</v>
      </c>
      <c r="BA32" s="61">
        <v>91</v>
      </c>
      <c r="BB32" s="61">
        <v>101</v>
      </c>
      <c r="BC32" s="61">
        <v>119</v>
      </c>
      <c r="BD32" s="61">
        <v>110</v>
      </c>
      <c r="BE32" s="35">
        <f t="shared" si="13"/>
        <v>484</v>
      </c>
      <c r="BF32" s="35"/>
      <c r="BG32" s="35"/>
      <c r="BH32" s="61">
        <v>24</v>
      </c>
      <c r="BI32" s="61">
        <v>50</v>
      </c>
      <c r="BJ32" s="61">
        <v>64</v>
      </c>
      <c r="BK32" s="61">
        <v>63</v>
      </c>
      <c r="BL32" s="61">
        <v>33</v>
      </c>
      <c r="BM32" s="35">
        <f t="shared" si="15"/>
        <v>234</v>
      </c>
      <c r="BN32" s="35"/>
      <c r="BO32" s="35"/>
      <c r="BP32" s="61">
        <v>2</v>
      </c>
      <c r="BQ32" s="61">
        <v>2</v>
      </c>
      <c r="BR32" s="61">
        <v>3</v>
      </c>
      <c r="BS32" s="61">
        <v>26</v>
      </c>
      <c r="BT32" s="61">
        <v>34</v>
      </c>
      <c r="BU32" s="67">
        <f t="shared" si="17"/>
        <v>67</v>
      </c>
      <c r="BV32" s="61">
        <v>0</v>
      </c>
      <c r="BW32" s="61">
        <v>0</v>
      </c>
      <c r="BX32" s="61">
        <v>89</v>
      </c>
      <c r="BY32" s="61">
        <v>143</v>
      </c>
      <c r="BZ32" s="61">
        <v>168</v>
      </c>
      <c r="CA32" s="61">
        <v>208</v>
      </c>
      <c r="CB32" s="61">
        <v>177</v>
      </c>
      <c r="CC32" s="74">
        <f t="shared" si="19"/>
        <v>785</v>
      </c>
      <c r="CD32" s="71">
        <v>0</v>
      </c>
      <c r="CE32" s="70">
        <v>860</v>
      </c>
      <c r="CF32" s="70">
        <v>2339</v>
      </c>
      <c r="CG32" s="70">
        <v>1533</v>
      </c>
      <c r="CH32" s="70">
        <v>972</v>
      </c>
      <c r="CI32" s="70">
        <v>949</v>
      </c>
      <c r="CJ32" s="70">
        <v>960</v>
      </c>
      <c r="CK32" s="36">
        <f t="shared" si="21"/>
        <v>7613</v>
      </c>
    </row>
    <row r="33" spans="1:89" s="17" customFormat="1" ht="18.75" customHeight="1">
      <c r="A33" s="26" t="s">
        <v>46</v>
      </c>
      <c r="B33" s="35"/>
      <c r="C33" s="66">
        <v>307</v>
      </c>
      <c r="D33" s="66">
        <v>1133</v>
      </c>
      <c r="E33" s="66">
        <v>1019</v>
      </c>
      <c r="F33" s="66">
        <v>735</v>
      </c>
      <c r="G33" s="66">
        <v>457</v>
      </c>
      <c r="H33" s="66">
        <v>480</v>
      </c>
      <c r="I33" s="35">
        <f t="shared" si="1"/>
        <v>4131</v>
      </c>
      <c r="J33" s="35"/>
      <c r="K33" s="61">
        <v>3</v>
      </c>
      <c r="L33" s="61">
        <v>17</v>
      </c>
      <c r="M33" s="61">
        <v>23</v>
      </c>
      <c r="N33" s="61">
        <v>47</v>
      </c>
      <c r="O33" s="61">
        <v>28</v>
      </c>
      <c r="P33" s="61">
        <v>38</v>
      </c>
      <c r="Q33" s="35">
        <f t="shared" si="3"/>
        <v>156</v>
      </c>
      <c r="R33" s="35"/>
      <c r="S33" s="61">
        <v>271</v>
      </c>
      <c r="T33" s="61">
        <v>845</v>
      </c>
      <c r="U33" s="61">
        <v>678</v>
      </c>
      <c r="V33" s="61">
        <v>444</v>
      </c>
      <c r="W33" s="61">
        <v>253</v>
      </c>
      <c r="X33" s="61">
        <v>261</v>
      </c>
      <c r="Y33" s="35">
        <f t="shared" si="5"/>
        <v>2752</v>
      </c>
      <c r="Z33" s="35"/>
      <c r="AA33" s="61">
        <v>6</v>
      </c>
      <c r="AB33" s="61">
        <v>13</v>
      </c>
      <c r="AC33" s="61">
        <v>12</v>
      </c>
      <c r="AD33" s="61">
        <v>9</v>
      </c>
      <c r="AE33" s="61">
        <v>7</v>
      </c>
      <c r="AF33" s="61">
        <v>3</v>
      </c>
      <c r="AG33" s="35">
        <f t="shared" si="7"/>
        <v>50</v>
      </c>
      <c r="AH33" s="35"/>
      <c r="AI33" s="61">
        <v>4</v>
      </c>
      <c r="AJ33" s="61">
        <v>13</v>
      </c>
      <c r="AK33" s="61">
        <v>9</v>
      </c>
      <c r="AL33" s="61">
        <v>6</v>
      </c>
      <c r="AM33" s="61">
        <v>3</v>
      </c>
      <c r="AN33" s="61">
        <v>1</v>
      </c>
      <c r="AO33" s="36">
        <f t="shared" si="9"/>
        <v>36</v>
      </c>
      <c r="AP33" s="37"/>
      <c r="AQ33" s="61">
        <v>591</v>
      </c>
      <c r="AR33" s="61">
        <v>2021</v>
      </c>
      <c r="AS33" s="61">
        <v>1741</v>
      </c>
      <c r="AT33" s="61">
        <v>1241</v>
      </c>
      <c r="AU33" s="61">
        <v>748</v>
      </c>
      <c r="AV33" s="61">
        <v>783</v>
      </c>
      <c r="AW33" s="74">
        <f t="shared" si="11"/>
        <v>7125</v>
      </c>
      <c r="AX33" s="76">
        <v>0</v>
      </c>
      <c r="AY33" s="61">
        <v>0</v>
      </c>
      <c r="AZ33" s="61">
        <v>17</v>
      </c>
      <c r="BA33" s="61">
        <v>68</v>
      </c>
      <c r="BB33" s="61">
        <v>87</v>
      </c>
      <c r="BC33" s="61">
        <v>91</v>
      </c>
      <c r="BD33" s="61">
        <v>170</v>
      </c>
      <c r="BE33" s="35">
        <f t="shared" si="13"/>
        <v>433</v>
      </c>
      <c r="BF33" s="35"/>
      <c r="BG33" s="35"/>
      <c r="BH33" s="61">
        <v>14</v>
      </c>
      <c r="BI33" s="61">
        <v>54</v>
      </c>
      <c r="BJ33" s="61">
        <v>54</v>
      </c>
      <c r="BK33" s="61">
        <v>57</v>
      </c>
      <c r="BL33" s="61">
        <v>36</v>
      </c>
      <c r="BM33" s="35">
        <f t="shared" si="15"/>
        <v>215</v>
      </c>
      <c r="BN33" s="35"/>
      <c r="BO33" s="35"/>
      <c r="BP33" s="61">
        <v>1</v>
      </c>
      <c r="BQ33" s="61">
        <v>5</v>
      </c>
      <c r="BR33" s="61">
        <v>10</v>
      </c>
      <c r="BS33" s="61">
        <v>19</v>
      </c>
      <c r="BT33" s="61">
        <v>41</v>
      </c>
      <c r="BU33" s="67">
        <f t="shared" si="17"/>
        <v>76</v>
      </c>
      <c r="BV33" s="61">
        <v>0</v>
      </c>
      <c r="BW33" s="61">
        <v>0</v>
      </c>
      <c r="BX33" s="61">
        <v>32</v>
      </c>
      <c r="BY33" s="61">
        <v>127</v>
      </c>
      <c r="BZ33" s="61">
        <v>151</v>
      </c>
      <c r="CA33" s="61">
        <v>167</v>
      </c>
      <c r="CB33" s="61">
        <v>247</v>
      </c>
      <c r="CC33" s="74">
        <f t="shared" si="19"/>
        <v>724</v>
      </c>
      <c r="CD33" s="71">
        <v>0</v>
      </c>
      <c r="CE33" s="70">
        <v>591</v>
      </c>
      <c r="CF33" s="70">
        <v>2053</v>
      </c>
      <c r="CG33" s="70">
        <v>1868</v>
      </c>
      <c r="CH33" s="70">
        <v>1392</v>
      </c>
      <c r="CI33" s="70">
        <v>915</v>
      </c>
      <c r="CJ33" s="70">
        <v>1030</v>
      </c>
      <c r="CK33" s="36">
        <f t="shared" si="21"/>
        <v>7849</v>
      </c>
    </row>
    <row r="34" spans="1:89" s="17" customFormat="1" ht="18.75" customHeight="1">
      <c r="A34" s="26" t="s">
        <v>47</v>
      </c>
      <c r="B34" s="35"/>
      <c r="C34" s="66">
        <v>299</v>
      </c>
      <c r="D34" s="66">
        <v>1167</v>
      </c>
      <c r="E34" s="66">
        <v>941</v>
      </c>
      <c r="F34" s="66">
        <v>666</v>
      </c>
      <c r="G34" s="66">
        <v>575</v>
      </c>
      <c r="H34" s="66">
        <v>629</v>
      </c>
      <c r="I34" s="35">
        <f t="shared" si="1"/>
        <v>4277</v>
      </c>
      <c r="J34" s="35"/>
      <c r="K34" s="61">
        <v>0</v>
      </c>
      <c r="L34" s="61">
        <v>24</v>
      </c>
      <c r="M34" s="61">
        <v>33</v>
      </c>
      <c r="N34" s="61">
        <v>39</v>
      </c>
      <c r="O34" s="61">
        <v>44</v>
      </c>
      <c r="P34" s="61">
        <v>44</v>
      </c>
      <c r="Q34" s="35">
        <f t="shared" si="3"/>
        <v>184</v>
      </c>
      <c r="R34" s="35"/>
      <c r="S34" s="61">
        <v>280</v>
      </c>
      <c r="T34" s="61">
        <v>861</v>
      </c>
      <c r="U34" s="61">
        <v>566</v>
      </c>
      <c r="V34" s="61">
        <v>367</v>
      </c>
      <c r="W34" s="61">
        <v>295</v>
      </c>
      <c r="X34" s="61">
        <v>290</v>
      </c>
      <c r="Y34" s="35">
        <f t="shared" si="5"/>
        <v>2659</v>
      </c>
      <c r="Z34" s="35"/>
      <c r="AA34" s="61">
        <v>1</v>
      </c>
      <c r="AB34" s="61">
        <v>19</v>
      </c>
      <c r="AC34" s="61">
        <v>12</v>
      </c>
      <c r="AD34" s="61">
        <v>11</v>
      </c>
      <c r="AE34" s="61">
        <v>7</v>
      </c>
      <c r="AF34" s="61">
        <v>4</v>
      </c>
      <c r="AG34" s="35">
        <f t="shared" si="7"/>
        <v>54</v>
      </c>
      <c r="AH34" s="35"/>
      <c r="AI34" s="61">
        <v>5</v>
      </c>
      <c r="AJ34" s="61">
        <v>13</v>
      </c>
      <c r="AK34" s="61">
        <v>11</v>
      </c>
      <c r="AL34" s="61">
        <v>3</v>
      </c>
      <c r="AM34" s="61">
        <v>3</v>
      </c>
      <c r="AN34" s="61">
        <v>0</v>
      </c>
      <c r="AO34" s="36">
        <f t="shared" si="9"/>
        <v>35</v>
      </c>
      <c r="AP34" s="37"/>
      <c r="AQ34" s="61">
        <v>585</v>
      </c>
      <c r="AR34" s="61">
        <v>2084</v>
      </c>
      <c r="AS34" s="61">
        <v>1563</v>
      </c>
      <c r="AT34" s="61">
        <v>1086</v>
      </c>
      <c r="AU34" s="61">
        <v>924</v>
      </c>
      <c r="AV34" s="61">
        <v>967</v>
      </c>
      <c r="AW34" s="74">
        <f t="shared" si="11"/>
        <v>7209</v>
      </c>
      <c r="AX34" s="76">
        <v>0</v>
      </c>
      <c r="AY34" s="61">
        <v>1</v>
      </c>
      <c r="AZ34" s="61">
        <v>36</v>
      </c>
      <c r="BA34" s="61">
        <v>81</v>
      </c>
      <c r="BB34" s="61">
        <v>71</v>
      </c>
      <c r="BC34" s="61">
        <v>136</v>
      </c>
      <c r="BD34" s="61">
        <v>86</v>
      </c>
      <c r="BE34" s="35">
        <f t="shared" si="13"/>
        <v>411</v>
      </c>
      <c r="BF34" s="35"/>
      <c r="BG34" s="35"/>
      <c r="BH34" s="61">
        <v>20</v>
      </c>
      <c r="BI34" s="61">
        <v>29</v>
      </c>
      <c r="BJ34" s="61">
        <v>57</v>
      </c>
      <c r="BK34" s="61">
        <v>59</v>
      </c>
      <c r="BL34" s="61">
        <v>27</v>
      </c>
      <c r="BM34" s="35">
        <f t="shared" si="15"/>
        <v>192</v>
      </c>
      <c r="BN34" s="35"/>
      <c r="BO34" s="35"/>
      <c r="BP34" s="61">
        <v>0</v>
      </c>
      <c r="BQ34" s="61">
        <v>5</v>
      </c>
      <c r="BR34" s="61">
        <v>7</v>
      </c>
      <c r="BS34" s="61">
        <v>17</v>
      </c>
      <c r="BT34" s="61">
        <v>35</v>
      </c>
      <c r="BU34" s="67">
        <f t="shared" si="17"/>
        <v>64</v>
      </c>
      <c r="BV34" s="61">
        <v>0</v>
      </c>
      <c r="BW34" s="61">
        <v>1</v>
      </c>
      <c r="BX34" s="61">
        <v>56</v>
      </c>
      <c r="BY34" s="61">
        <v>115</v>
      </c>
      <c r="BZ34" s="61">
        <v>135</v>
      </c>
      <c r="CA34" s="61">
        <v>212</v>
      </c>
      <c r="CB34" s="61">
        <v>148</v>
      </c>
      <c r="CC34" s="74">
        <f t="shared" si="19"/>
        <v>667</v>
      </c>
      <c r="CD34" s="71">
        <v>0</v>
      </c>
      <c r="CE34" s="70">
        <v>586</v>
      </c>
      <c r="CF34" s="70">
        <v>2140</v>
      </c>
      <c r="CG34" s="70">
        <v>1678</v>
      </c>
      <c r="CH34" s="70">
        <v>1221</v>
      </c>
      <c r="CI34" s="70">
        <v>1136</v>
      </c>
      <c r="CJ34" s="70">
        <v>1115</v>
      </c>
      <c r="CK34" s="36">
        <f t="shared" si="21"/>
        <v>7876</v>
      </c>
    </row>
    <row r="35" spans="1:89" s="17" customFormat="1" ht="18.75" customHeight="1">
      <c r="A35" s="26" t="s">
        <v>48</v>
      </c>
      <c r="B35" s="35"/>
      <c r="C35" s="66">
        <v>194</v>
      </c>
      <c r="D35" s="66">
        <v>556</v>
      </c>
      <c r="E35" s="66">
        <v>405</v>
      </c>
      <c r="F35" s="66">
        <v>245</v>
      </c>
      <c r="G35" s="66">
        <v>214</v>
      </c>
      <c r="H35" s="66">
        <v>193</v>
      </c>
      <c r="I35" s="35">
        <f t="shared" si="1"/>
        <v>1807</v>
      </c>
      <c r="J35" s="35"/>
      <c r="K35" s="61">
        <v>0</v>
      </c>
      <c r="L35" s="61">
        <v>24</v>
      </c>
      <c r="M35" s="61">
        <v>39</v>
      </c>
      <c r="N35" s="61">
        <v>37</v>
      </c>
      <c r="O35" s="61">
        <v>24</v>
      </c>
      <c r="P35" s="61">
        <v>17</v>
      </c>
      <c r="Q35" s="35">
        <f t="shared" si="3"/>
        <v>141</v>
      </c>
      <c r="R35" s="35"/>
      <c r="S35" s="61">
        <v>173</v>
      </c>
      <c r="T35" s="61">
        <v>446</v>
      </c>
      <c r="U35" s="61">
        <v>298</v>
      </c>
      <c r="V35" s="61">
        <v>165</v>
      </c>
      <c r="W35" s="61">
        <v>130</v>
      </c>
      <c r="X35" s="61">
        <v>110</v>
      </c>
      <c r="Y35" s="35">
        <f t="shared" si="5"/>
        <v>1322</v>
      </c>
      <c r="Z35" s="35"/>
      <c r="AA35" s="61">
        <v>4</v>
      </c>
      <c r="AB35" s="61">
        <v>9</v>
      </c>
      <c r="AC35" s="61">
        <v>6</v>
      </c>
      <c r="AD35" s="61">
        <v>2</v>
      </c>
      <c r="AE35" s="61">
        <v>2</v>
      </c>
      <c r="AF35" s="61">
        <v>1</v>
      </c>
      <c r="AG35" s="35">
        <f t="shared" si="7"/>
        <v>24</v>
      </c>
      <c r="AH35" s="35"/>
      <c r="AI35" s="61">
        <v>6</v>
      </c>
      <c r="AJ35" s="61">
        <v>8</v>
      </c>
      <c r="AK35" s="61">
        <v>4</v>
      </c>
      <c r="AL35" s="61">
        <v>3</v>
      </c>
      <c r="AM35" s="61">
        <v>1</v>
      </c>
      <c r="AN35" s="61">
        <v>0</v>
      </c>
      <c r="AO35" s="36">
        <f t="shared" si="9"/>
        <v>22</v>
      </c>
      <c r="AP35" s="37"/>
      <c r="AQ35" s="61">
        <v>377</v>
      </c>
      <c r="AR35" s="61">
        <v>1043</v>
      </c>
      <c r="AS35" s="61">
        <v>752</v>
      </c>
      <c r="AT35" s="61">
        <v>452</v>
      </c>
      <c r="AU35" s="61">
        <v>371</v>
      </c>
      <c r="AV35" s="61">
        <v>321</v>
      </c>
      <c r="AW35" s="74">
        <f t="shared" si="11"/>
        <v>3316</v>
      </c>
      <c r="AX35" s="76">
        <v>0</v>
      </c>
      <c r="AY35" s="61">
        <v>0</v>
      </c>
      <c r="AZ35" s="61">
        <v>52</v>
      </c>
      <c r="BA35" s="61">
        <v>79</v>
      </c>
      <c r="BB35" s="61">
        <v>78</v>
      </c>
      <c r="BC35" s="61">
        <v>140</v>
      </c>
      <c r="BD35" s="61">
        <v>78</v>
      </c>
      <c r="BE35" s="35">
        <f t="shared" si="13"/>
        <v>427</v>
      </c>
      <c r="BF35" s="35"/>
      <c r="BG35" s="35"/>
      <c r="BH35" s="61">
        <v>25</v>
      </c>
      <c r="BI35" s="61">
        <v>46</v>
      </c>
      <c r="BJ35" s="61">
        <v>27</v>
      </c>
      <c r="BK35" s="61">
        <v>26</v>
      </c>
      <c r="BL35" s="61">
        <v>8</v>
      </c>
      <c r="BM35" s="35">
        <f t="shared" si="15"/>
        <v>132</v>
      </c>
      <c r="BN35" s="35"/>
      <c r="BO35" s="35"/>
      <c r="BP35" s="61">
        <v>2</v>
      </c>
      <c r="BQ35" s="61">
        <v>6</v>
      </c>
      <c r="BR35" s="61">
        <v>6</v>
      </c>
      <c r="BS35" s="61">
        <v>38</v>
      </c>
      <c r="BT35" s="61">
        <v>46</v>
      </c>
      <c r="BU35" s="67">
        <f t="shared" si="17"/>
        <v>98</v>
      </c>
      <c r="BV35" s="61">
        <v>0</v>
      </c>
      <c r="BW35" s="61">
        <v>0</v>
      </c>
      <c r="BX35" s="61">
        <v>79</v>
      </c>
      <c r="BY35" s="61">
        <v>131</v>
      </c>
      <c r="BZ35" s="61">
        <v>111</v>
      </c>
      <c r="CA35" s="61">
        <v>204</v>
      </c>
      <c r="CB35" s="61">
        <v>132</v>
      </c>
      <c r="CC35" s="74">
        <f t="shared" si="19"/>
        <v>657</v>
      </c>
      <c r="CD35" s="71">
        <v>0</v>
      </c>
      <c r="CE35" s="70">
        <v>377</v>
      </c>
      <c r="CF35" s="70">
        <v>1122</v>
      </c>
      <c r="CG35" s="70">
        <v>883</v>
      </c>
      <c r="CH35" s="70">
        <v>563</v>
      </c>
      <c r="CI35" s="70">
        <v>575</v>
      </c>
      <c r="CJ35" s="70">
        <v>453</v>
      </c>
      <c r="CK35" s="36">
        <f t="shared" si="21"/>
        <v>3973</v>
      </c>
    </row>
    <row r="36" spans="1:89" s="17" customFormat="1" ht="18.75" customHeight="1">
      <c r="A36" s="26" t="s">
        <v>49</v>
      </c>
      <c r="B36" s="35"/>
      <c r="C36" s="66">
        <v>476</v>
      </c>
      <c r="D36" s="66">
        <v>1621</v>
      </c>
      <c r="E36" s="66">
        <v>1264</v>
      </c>
      <c r="F36" s="66">
        <v>819</v>
      </c>
      <c r="G36" s="66">
        <v>641</v>
      </c>
      <c r="H36" s="66">
        <v>444</v>
      </c>
      <c r="I36" s="35">
        <f t="shared" si="1"/>
        <v>5265</v>
      </c>
      <c r="J36" s="35"/>
      <c r="K36" s="61">
        <v>1</v>
      </c>
      <c r="L36" s="61">
        <v>71</v>
      </c>
      <c r="M36" s="61">
        <v>82</v>
      </c>
      <c r="N36" s="61">
        <v>92</v>
      </c>
      <c r="O36" s="61">
        <v>88</v>
      </c>
      <c r="P36" s="61">
        <v>55</v>
      </c>
      <c r="Q36" s="35">
        <f t="shared" si="3"/>
        <v>389</v>
      </c>
      <c r="R36" s="35"/>
      <c r="S36" s="61">
        <v>388</v>
      </c>
      <c r="T36" s="61">
        <v>1024</v>
      </c>
      <c r="U36" s="61">
        <v>762</v>
      </c>
      <c r="V36" s="61">
        <v>444</v>
      </c>
      <c r="W36" s="61">
        <v>316</v>
      </c>
      <c r="X36" s="61">
        <v>222</v>
      </c>
      <c r="Y36" s="35">
        <f t="shared" si="5"/>
        <v>3156</v>
      </c>
      <c r="Z36" s="35"/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35">
        <f t="shared" si="7"/>
        <v>0</v>
      </c>
      <c r="AH36" s="35"/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36">
        <f t="shared" si="9"/>
        <v>0</v>
      </c>
      <c r="AP36" s="37"/>
      <c r="AQ36" s="61">
        <v>865</v>
      </c>
      <c r="AR36" s="61">
        <v>2716</v>
      </c>
      <c r="AS36" s="61">
        <v>2108</v>
      </c>
      <c r="AT36" s="61">
        <v>1355</v>
      </c>
      <c r="AU36" s="61">
        <v>1045</v>
      </c>
      <c r="AV36" s="61">
        <v>721</v>
      </c>
      <c r="AW36" s="74">
        <f t="shared" si="11"/>
        <v>8810</v>
      </c>
      <c r="AX36" s="76">
        <v>0</v>
      </c>
      <c r="AY36" s="61">
        <v>3</v>
      </c>
      <c r="AZ36" s="61">
        <v>43</v>
      </c>
      <c r="BA36" s="61">
        <v>110</v>
      </c>
      <c r="BB36" s="61">
        <v>115</v>
      </c>
      <c r="BC36" s="61">
        <v>166</v>
      </c>
      <c r="BD36" s="61">
        <v>133</v>
      </c>
      <c r="BE36" s="35">
        <f t="shared" si="13"/>
        <v>570</v>
      </c>
      <c r="BF36" s="35"/>
      <c r="BG36" s="35"/>
      <c r="BH36" s="61">
        <v>16</v>
      </c>
      <c r="BI36" s="61">
        <v>54</v>
      </c>
      <c r="BJ36" s="61">
        <v>72</v>
      </c>
      <c r="BK36" s="61">
        <v>87</v>
      </c>
      <c r="BL36" s="61">
        <v>36</v>
      </c>
      <c r="BM36" s="35">
        <f t="shared" si="15"/>
        <v>265</v>
      </c>
      <c r="BN36" s="35"/>
      <c r="BO36" s="35"/>
      <c r="BP36" s="61">
        <v>2</v>
      </c>
      <c r="BQ36" s="61">
        <v>3</v>
      </c>
      <c r="BR36" s="61">
        <v>16</v>
      </c>
      <c r="BS36" s="61">
        <v>39</v>
      </c>
      <c r="BT36" s="61">
        <v>101</v>
      </c>
      <c r="BU36" s="67">
        <f t="shared" si="17"/>
        <v>161</v>
      </c>
      <c r="BV36" s="61">
        <v>0</v>
      </c>
      <c r="BW36" s="61">
        <v>3</v>
      </c>
      <c r="BX36" s="61">
        <v>61</v>
      </c>
      <c r="BY36" s="61">
        <v>167</v>
      </c>
      <c r="BZ36" s="61">
        <v>203</v>
      </c>
      <c r="CA36" s="61">
        <v>292</v>
      </c>
      <c r="CB36" s="61">
        <v>270</v>
      </c>
      <c r="CC36" s="74">
        <f t="shared" si="19"/>
        <v>996</v>
      </c>
      <c r="CD36" s="71">
        <v>0</v>
      </c>
      <c r="CE36" s="70">
        <v>868</v>
      </c>
      <c r="CF36" s="70">
        <v>2777</v>
      </c>
      <c r="CG36" s="70">
        <v>2275</v>
      </c>
      <c r="CH36" s="70">
        <v>1558</v>
      </c>
      <c r="CI36" s="70">
        <v>1337</v>
      </c>
      <c r="CJ36" s="70">
        <v>991</v>
      </c>
      <c r="CK36" s="36">
        <f t="shared" si="21"/>
        <v>9806</v>
      </c>
    </row>
    <row r="37" spans="1:89" s="17" customFormat="1" ht="18.75" customHeight="1">
      <c r="A37" s="26" t="s">
        <v>50</v>
      </c>
      <c r="B37" s="35"/>
      <c r="C37" s="66">
        <v>99</v>
      </c>
      <c r="D37" s="66">
        <v>506</v>
      </c>
      <c r="E37" s="66">
        <v>463</v>
      </c>
      <c r="F37" s="66">
        <v>354</v>
      </c>
      <c r="G37" s="66">
        <v>305</v>
      </c>
      <c r="H37" s="66">
        <v>243</v>
      </c>
      <c r="I37" s="35">
        <f t="shared" si="1"/>
        <v>1970</v>
      </c>
      <c r="J37" s="35"/>
      <c r="K37" s="61">
        <v>0</v>
      </c>
      <c r="L37" s="61">
        <v>20</v>
      </c>
      <c r="M37" s="61">
        <v>37</v>
      </c>
      <c r="N37" s="61">
        <v>31</v>
      </c>
      <c r="O37" s="61">
        <v>27</v>
      </c>
      <c r="P37" s="61">
        <v>19</v>
      </c>
      <c r="Q37" s="35">
        <f t="shared" si="3"/>
        <v>134</v>
      </c>
      <c r="R37" s="35"/>
      <c r="S37" s="61">
        <v>98</v>
      </c>
      <c r="T37" s="61">
        <v>404</v>
      </c>
      <c r="U37" s="61">
        <v>333</v>
      </c>
      <c r="V37" s="61">
        <v>240</v>
      </c>
      <c r="W37" s="61">
        <v>194</v>
      </c>
      <c r="X37" s="61">
        <v>156</v>
      </c>
      <c r="Y37" s="35">
        <f t="shared" si="5"/>
        <v>1425</v>
      </c>
      <c r="Z37" s="35"/>
      <c r="AA37" s="61">
        <v>1</v>
      </c>
      <c r="AB37" s="61">
        <v>3</v>
      </c>
      <c r="AC37" s="61">
        <v>2</v>
      </c>
      <c r="AD37" s="61">
        <v>5</v>
      </c>
      <c r="AE37" s="61">
        <v>1</v>
      </c>
      <c r="AF37" s="61">
        <v>1</v>
      </c>
      <c r="AG37" s="35">
        <f t="shared" si="7"/>
        <v>13</v>
      </c>
      <c r="AH37" s="35"/>
      <c r="AI37" s="61">
        <v>2</v>
      </c>
      <c r="AJ37" s="61">
        <v>2</v>
      </c>
      <c r="AK37" s="61">
        <v>3</v>
      </c>
      <c r="AL37" s="61">
        <v>4</v>
      </c>
      <c r="AM37" s="61">
        <v>2</v>
      </c>
      <c r="AN37" s="61">
        <v>0</v>
      </c>
      <c r="AO37" s="36">
        <f t="shared" si="9"/>
        <v>13</v>
      </c>
      <c r="AP37" s="37"/>
      <c r="AQ37" s="61">
        <v>200</v>
      </c>
      <c r="AR37" s="61">
        <v>935</v>
      </c>
      <c r="AS37" s="61">
        <v>838</v>
      </c>
      <c r="AT37" s="61">
        <v>634</v>
      </c>
      <c r="AU37" s="61">
        <v>529</v>
      </c>
      <c r="AV37" s="61">
        <v>419</v>
      </c>
      <c r="AW37" s="74">
        <f t="shared" si="11"/>
        <v>3555</v>
      </c>
      <c r="AX37" s="76">
        <v>0</v>
      </c>
      <c r="AY37" s="61">
        <v>5</v>
      </c>
      <c r="AZ37" s="61">
        <v>47</v>
      </c>
      <c r="BA37" s="61">
        <v>45</v>
      </c>
      <c r="BB37" s="61">
        <v>46</v>
      </c>
      <c r="BC37" s="61">
        <v>98</v>
      </c>
      <c r="BD37" s="61">
        <v>43</v>
      </c>
      <c r="BE37" s="35">
        <f t="shared" si="13"/>
        <v>284</v>
      </c>
      <c r="BF37" s="35"/>
      <c r="BG37" s="35"/>
      <c r="BH37" s="61">
        <v>12</v>
      </c>
      <c r="BI37" s="61">
        <v>32</v>
      </c>
      <c r="BJ37" s="61">
        <v>38</v>
      </c>
      <c r="BK37" s="61">
        <v>33</v>
      </c>
      <c r="BL37" s="61">
        <v>14</v>
      </c>
      <c r="BM37" s="35">
        <f t="shared" si="15"/>
        <v>129</v>
      </c>
      <c r="BN37" s="35"/>
      <c r="BO37" s="35"/>
      <c r="BP37" s="61">
        <v>3</v>
      </c>
      <c r="BQ37" s="61">
        <v>3</v>
      </c>
      <c r="BR37" s="61">
        <v>12</v>
      </c>
      <c r="BS37" s="61">
        <v>22</v>
      </c>
      <c r="BT37" s="61">
        <v>42</v>
      </c>
      <c r="BU37" s="67">
        <f t="shared" si="17"/>
        <v>82</v>
      </c>
      <c r="BV37" s="61">
        <v>0</v>
      </c>
      <c r="BW37" s="61">
        <v>5</v>
      </c>
      <c r="BX37" s="61">
        <v>62</v>
      </c>
      <c r="BY37" s="61">
        <v>80</v>
      </c>
      <c r="BZ37" s="61">
        <v>96</v>
      </c>
      <c r="CA37" s="61">
        <v>153</v>
      </c>
      <c r="CB37" s="61">
        <v>99</v>
      </c>
      <c r="CC37" s="74">
        <f t="shared" si="19"/>
        <v>495</v>
      </c>
      <c r="CD37" s="71">
        <v>0</v>
      </c>
      <c r="CE37" s="70">
        <v>205</v>
      </c>
      <c r="CF37" s="70">
        <v>997</v>
      </c>
      <c r="CG37" s="70">
        <v>918</v>
      </c>
      <c r="CH37" s="70">
        <v>730</v>
      </c>
      <c r="CI37" s="70">
        <v>682</v>
      </c>
      <c r="CJ37" s="70">
        <v>518</v>
      </c>
      <c r="CK37" s="36">
        <f t="shared" si="21"/>
        <v>4050</v>
      </c>
    </row>
    <row r="38" spans="1:89" s="17" customFormat="1" ht="18.75" customHeight="1">
      <c r="A38" s="26" t="s">
        <v>51</v>
      </c>
      <c r="B38" s="35"/>
      <c r="C38" s="66">
        <v>438</v>
      </c>
      <c r="D38" s="66">
        <v>1550</v>
      </c>
      <c r="E38" s="66">
        <v>952</v>
      </c>
      <c r="F38" s="66">
        <v>641</v>
      </c>
      <c r="G38" s="66">
        <v>448</v>
      </c>
      <c r="H38" s="66">
        <v>621</v>
      </c>
      <c r="I38" s="35">
        <f aca="true" t="shared" si="32" ref="I38:I69">SUM(B38:H38)</f>
        <v>4650</v>
      </c>
      <c r="J38" s="35"/>
      <c r="K38" s="61">
        <v>4</v>
      </c>
      <c r="L38" s="61">
        <v>23</v>
      </c>
      <c r="M38" s="61">
        <v>37</v>
      </c>
      <c r="N38" s="61">
        <v>51</v>
      </c>
      <c r="O38" s="61">
        <v>30</v>
      </c>
      <c r="P38" s="61">
        <v>45</v>
      </c>
      <c r="Q38" s="35">
        <f aca="true" t="shared" si="33" ref="Q38:Q69">SUM(J38:P38)</f>
        <v>190</v>
      </c>
      <c r="R38" s="35"/>
      <c r="S38" s="61">
        <v>414</v>
      </c>
      <c r="T38" s="61">
        <v>1167</v>
      </c>
      <c r="U38" s="61">
        <v>604</v>
      </c>
      <c r="V38" s="61">
        <v>363</v>
      </c>
      <c r="W38" s="61">
        <v>235</v>
      </c>
      <c r="X38" s="61">
        <v>323</v>
      </c>
      <c r="Y38" s="35">
        <f aca="true" t="shared" si="34" ref="Y38:Y69">SUM(R38:X38)</f>
        <v>3106</v>
      </c>
      <c r="Z38" s="35"/>
      <c r="AA38" s="61">
        <v>8</v>
      </c>
      <c r="AB38" s="61">
        <v>20</v>
      </c>
      <c r="AC38" s="61">
        <v>9</v>
      </c>
      <c r="AD38" s="61">
        <v>14</v>
      </c>
      <c r="AE38" s="61">
        <v>7</v>
      </c>
      <c r="AF38" s="61">
        <v>2</v>
      </c>
      <c r="AG38" s="35">
        <f aca="true" t="shared" si="35" ref="AG38:AG69">SUM(Z38:AF38)</f>
        <v>60</v>
      </c>
      <c r="AH38" s="35"/>
      <c r="AI38" s="61">
        <v>12</v>
      </c>
      <c r="AJ38" s="61">
        <v>23</v>
      </c>
      <c r="AK38" s="61">
        <v>18</v>
      </c>
      <c r="AL38" s="61">
        <v>8</v>
      </c>
      <c r="AM38" s="61">
        <v>5</v>
      </c>
      <c r="AN38" s="61">
        <v>3</v>
      </c>
      <c r="AO38" s="36">
        <f aca="true" t="shared" si="36" ref="AO38:AO69">SUM(AH38:AN38)</f>
        <v>69</v>
      </c>
      <c r="AP38" s="37"/>
      <c r="AQ38" s="61">
        <v>876</v>
      </c>
      <c r="AR38" s="61">
        <v>2783</v>
      </c>
      <c r="AS38" s="61">
        <v>1620</v>
      </c>
      <c r="AT38" s="61">
        <v>1077</v>
      </c>
      <c r="AU38" s="61">
        <v>725</v>
      </c>
      <c r="AV38" s="61">
        <v>994</v>
      </c>
      <c r="AW38" s="74">
        <f aca="true" t="shared" si="37" ref="AW38:AW69">SUM(AP38:AV38)</f>
        <v>8075</v>
      </c>
      <c r="AX38" s="76">
        <v>1</v>
      </c>
      <c r="AY38" s="61">
        <v>2</v>
      </c>
      <c r="AZ38" s="61">
        <v>24</v>
      </c>
      <c r="BA38" s="61">
        <v>73</v>
      </c>
      <c r="BB38" s="61">
        <v>94</v>
      </c>
      <c r="BC38" s="61">
        <v>97</v>
      </c>
      <c r="BD38" s="61">
        <v>138</v>
      </c>
      <c r="BE38" s="35">
        <f aca="true" t="shared" si="38" ref="BE38:BE69">SUM(AX38:BD38)</f>
        <v>429</v>
      </c>
      <c r="BF38" s="35"/>
      <c r="BG38" s="35"/>
      <c r="BH38" s="61">
        <v>20</v>
      </c>
      <c r="BI38" s="61">
        <v>62</v>
      </c>
      <c r="BJ38" s="61">
        <v>70</v>
      </c>
      <c r="BK38" s="61">
        <v>72</v>
      </c>
      <c r="BL38" s="61">
        <v>41</v>
      </c>
      <c r="BM38" s="35">
        <f aca="true" t="shared" si="39" ref="BM38:BM69">SUM(BF38:BL38)</f>
        <v>265</v>
      </c>
      <c r="BN38" s="35"/>
      <c r="BO38" s="35"/>
      <c r="BP38" s="61">
        <v>1</v>
      </c>
      <c r="BQ38" s="61">
        <v>10</v>
      </c>
      <c r="BR38" s="61">
        <v>17</v>
      </c>
      <c r="BS38" s="61">
        <v>46</v>
      </c>
      <c r="BT38" s="61">
        <v>120</v>
      </c>
      <c r="BU38" s="67">
        <f aca="true" t="shared" si="40" ref="BU38:BU69">SUM(BN38:BT38)</f>
        <v>194</v>
      </c>
      <c r="BV38" s="61">
        <v>1</v>
      </c>
      <c r="BW38" s="61">
        <v>2</v>
      </c>
      <c r="BX38" s="61">
        <v>45</v>
      </c>
      <c r="BY38" s="61">
        <v>145</v>
      </c>
      <c r="BZ38" s="61">
        <v>181</v>
      </c>
      <c r="CA38" s="61">
        <v>215</v>
      </c>
      <c r="CB38" s="61">
        <v>299</v>
      </c>
      <c r="CC38" s="74">
        <f aca="true" t="shared" si="41" ref="CC38:CC69">SUM(BV38:CB38)</f>
        <v>888</v>
      </c>
      <c r="CD38" s="71">
        <v>1</v>
      </c>
      <c r="CE38" s="70">
        <v>878</v>
      </c>
      <c r="CF38" s="70">
        <v>2828</v>
      </c>
      <c r="CG38" s="70">
        <v>1765</v>
      </c>
      <c r="CH38" s="70">
        <v>1258</v>
      </c>
      <c r="CI38" s="70">
        <v>940</v>
      </c>
      <c r="CJ38" s="70">
        <v>1293</v>
      </c>
      <c r="CK38" s="36">
        <f aca="true" t="shared" si="42" ref="CK38:CK69">SUM(CD38:CJ38)</f>
        <v>8963</v>
      </c>
    </row>
    <row r="39" spans="1:89" s="17" customFormat="1" ht="18.75" customHeight="1">
      <c r="A39" s="26" t="s">
        <v>52</v>
      </c>
      <c r="B39" s="35"/>
      <c r="C39" s="66">
        <v>497</v>
      </c>
      <c r="D39" s="66">
        <v>2232</v>
      </c>
      <c r="E39" s="66">
        <v>2128</v>
      </c>
      <c r="F39" s="66">
        <v>1495</v>
      </c>
      <c r="G39" s="66">
        <v>1227</v>
      </c>
      <c r="H39" s="66">
        <v>1458</v>
      </c>
      <c r="I39" s="35">
        <f t="shared" si="32"/>
        <v>9037</v>
      </c>
      <c r="J39" s="35"/>
      <c r="K39" s="61">
        <v>2</v>
      </c>
      <c r="L39" s="61">
        <v>70</v>
      </c>
      <c r="M39" s="61">
        <v>139</v>
      </c>
      <c r="N39" s="61">
        <v>168</v>
      </c>
      <c r="O39" s="61">
        <v>186</v>
      </c>
      <c r="P39" s="61">
        <v>176</v>
      </c>
      <c r="Q39" s="35">
        <f t="shared" si="33"/>
        <v>741</v>
      </c>
      <c r="R39" s="35"/>
      <c r="S39" s="61">
        <v>458</v>
      </c>
      <c r="T39" s="61">
        <v>1831</v>
      </c>
      <c r="U39" s="61">
        <v>1517</v>
      </c>
      <c r="V39" s="61">
        <v>965</v>
      </c>
      <c r="W39" s="61">
        <v>652</v>
      </c>
      <c r="X39" s="61">
        <v>762</v>
      </c>
      <c r="Y39" s="35">
        <f t="shared" si="34"/>
        <v>6185</v>
      </c>
      <c r="Z39" s="35"/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35">
        <f t="shared" si="35"/>
        <v>0</v>
      </c>
      <c r="AH39" s="35"/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36">
        <f t="shared" si="36"/>
        <v>0</v>
      </c>
      <c r="AP39" s="37"/>
      <c r="AQ39" s="61">
        <v>957</v>
      </c>
      <c r="AR39" s="61">
        <v>4133</v>
      </c>
      <c r="AS39" s="61">
        <v>3784</v>
      </c>
      <c r="AT39" s="61">
        <v>2628</v>
      </c>
      <c r="AU39" s="61">
        <v>2065</v>
      </c>
      <c r="AV39" s="61">
        <v>2396</v>
      </c>
      <c r="AW39" s="74">
        <f t="shared" si="37"/>
        <v>15963</v>
      </c>
      <c r="AX39" s="76">
        <v>0</v>
      </c>
      <c r="AY39" s="61">
        <v>1</v>
      </c>
      <c r="AZ39" s="61">
        <v>45</v>
      </c>
      <c r="BA39" s="61">
        <v>116</v>
      </c>
      <c r="BB39" s="61">
        <v>148</v>
      </c>
      <c r="BC39" s="61">
        <v>213</v>
      </c>
      <c r="BD39" s="61">
        <v>318</v>
      </c>
      <c r="BE39" s="35">
        <f t="shared" si="38"/>
        <v>841</v>
      </c>
      <c r="BF39" s="35"/>
      <c r="BG39" s="35"/>
      <c r="BH39" s="61">
        <v>22</v>
      </c>
      <c r="BI39" s="61">
        <v>94</v>
      </c>
      <c r="BJ39" s="61">
        <v>106</v>
      </c>
      <c r="BK39" s="61">
        <v>119</v>
      </c>
      <c r="BL39" s="61">
        <v>82</v>
      </c>
      <c r="BM39" s="35">
        <f t="shared" si="39"/>
        <v>423</v>
      </c>
      <c r="BN39" s="35"/>
      <c r="BO39" s="35"/>
      <c r="BP39" s="61">
        <v>3</v>
      </c>
      <c r="BQ39" s="61">
        <v>22</v>
      </c>
      <c r="BR39" s="61">
        <v>27</v>
      </c>
      <c r="BS39" s="61">
        <v>89</v>
      </c>
      <c r="BT39" s="61">
        <v>201</v>
      </c>
      <c r="BU39" s="67">
        <f t="shared" si="40"/>
        <v>342</v>
      </c>
      <c r="BV39" s="61">
        <v>0</v>
      </c>
      <c r="BW39" s="61">
        <v>1</v>
      </c>
      <c r="BX39" s="61">
        <v>70</v>
      </c>
      <c r="BY39" s="61">
        <v>232</v>
      </c>
      <c r="BZ39" s="61">
        <v>281</v>
      </c>
      <c r="CA39" s="61">
        <v>421</v>
      </c>
      <c r="CB39" s="61">
        <v>601</v>
      </c>
      <c r="CC39" s="74">
        <f t="shared" si="41"/>
        <v>1606</v>
      </c>
      <c r="CD39" s="71">
        <v>0</v>
      </c>
      <c r="CE39" s="70">
        <v>958</v>
      </c>
      <c r="CF39" s="70">
        <v>4203</v>
      </c>
      <c r="CG39" s="70">
        <v>4016</v>
      </c>
      <c r="CH39" s="70">
        <v>2909</v>
      </c>
      <c r="CI39" s="70">
        <v>2486</v>
      </c>
      <c r="CJ39" s="70">
        <v>2997</v>
      </c>
      <c r="CK39" s="36">
        <f t="shared" si="42"/>
        <v>17569</v>
      </c>
    </row>
    <row r="40" spans="1:89" s="17" customFormat="1" ht="18.75" customHeight="1">
      <c r="A40" s="26" t="s">
        <v>53</v>
      </c>
      <c r="B40" s="35"/>
      <c r="C40" s="66">
        <v>267</v>
      </c>
      <c r="D40" s="66">
        <v>767</v>
      </c>
      <c r="E40" s="66">
        <v>543</v>
      </c>
      <c r="F40" s="66">
        <v>401</v>
      </c>
      <c r="G40" s="66">
        <v>340</v>
      </c>
      <c r="H40" s="66">
        <v>356</v>
      </c>
      <c r="I40" s="35">
        <f t="shared" si="32"/>
        <v>2674</v>
      </c>
      <c r="J40" s="35"/>
      <c r="K40" s="61">
        <v>0</v>
      </c>
      <c r="L40" s="61">
        <v>19</v>
      </c>
      <c r="M40" s="61">
        <v>22</v>
      </c>
      <c r="N40" s="61">
        <v>27</v>
      </c>
      <c r="O40" s="61">
        <v>25</v>
      </c>
      <c r="P40" s="61">
        <v>21</v>
      </c>
      <c r="Q40" s="35">
        <f t="shared" si="33"/>
        <v>114</v>
      </c>
      <c r="R40" s="35"/>
      <c r="S40" s="61">
        <v>227</v>
      </c>
      <c r="T40" s="61">
        <v>547</v>
      </c>
      <c r="U40" s="61">
        <v>337</v>
      </c>
      <c r="V40" s="61">
        <v>207</v>
      </c>
      <c r="W40" s="61">
        <v>150</v>
      </c>
      <c r="X40" s="61">
        <v>153</v>
      </c>
      <c r="Y40" s="35">
        <f t="shared" si="34"/>
        <v>1621</v>
      </c>
      <c r="Z40" s="35"/>
      <c r="AA40" s="61">
        <v>9</v>
      </c>
      <c r="AB40" s="61">
        <v>22</v>
      </c>
      <c r="AC40" s="61">
        <v>17</v>
      </c>
      <c r="AD40" s="61">
        <v>6</v>
      </c>
      <c r="AE40" s="61">
        <v>5</v>
      </c>
      <c r="AF40" s="61">
        <v>2</v>
      </c>
      <c r="AG40" s="35">
        <f t="shared" si="35"/>
        <v>61</v>
      </c>
      <c r="AH40" s="35"/>
      <c r="AI40" s="61">
        <v>9</v>
      </c>
      <c r="AJ40" s="61">
        <v>19</v>
      </c>
      <c r="AK40" s="61">
        <v>7</v>
      </c>
      <c r="AL40" s="61">
        <v>9</v>
      </c>
      <c r="AM40" s="61">
        <v>4</v>
      </c>
      <c r="AN40" s="61">
        <v>1</v>
      </c>
      <c r="AO40" s="36">
        <f t="shared" si="36"/>
        <v>49</v>
      </c>
      <c r="AP40" s="37"/>
      <c r="AQ40" s="61">
        <v>512</v>
      </c>
      <c r="AR40" s="61">
        <v>1374</v>
      </c>
      <c r="AS40" s="61">
        <v>926</v>
      </c>
      <c r="AT40" s="61">
        <v>650</v>
      </c>
      <c r="AU40" s="61">
        <v>524</v>
      </c>
      <c r="AV40" s="61">
        <v>533</v>
      </c>
      <c r="AW40" s="74">
        <f t="shared" si="37"/>
        <v>4519</v>
      </c>
      <c r="AX40" s="76">
        <v>2</v>
      </c>
      <c r="AY40" s="61">
        <v>3</v>
      </c>
      <c r="AZ40" s="61">
        <v>18</v>
      </c>
      <c r="BA40" s="61">
        <v>34</v>
      </c>
      <c r="BB40" s="61">
        <v>60</v>
      </c>
      <c r="BC40" s="61">
        <v>79</v>
      </c>
      <c r="BD40" s="61">
        <v>86</v>
      </c>
      <c r="BE40" s="35">
        <f t="shared" si="38"/>
        <v>282</v>
      </c>
      <c r="BF40" s="35"/>
      <c r="BG40" s="35"/>
      <c r="BH40" s="61">
        <v>13</v>
      </c>
      <c r="BI40" s="61">
        <v>35</v>
      </c>
      <c r="BJ40" s="61">
        <v>31</v>
      </c>
      <c r="BK40" s="61">
        <v>34</v>
      </c>
      <c r="BL40" s="61">
        <v>4</v>
      </c>
      <c r="BM40" s="35">
        <f t="shared" si="39"/>
        <v>117</v>
      </c>
      <c r="BN40" s="35"/>
      <c r="BO40" s="35"/>
      <c r="BP40" s="61">
        <v>1</v>
      </c>
      <c r="BQ40" s="61">
        <v>9</v>
      </c>
      <c r="BR40" s="61">
        <v>6</v>
      </c>
      <c r="BS40" s="61">
        <v>15</v>
      </c>
      <c r="BT40" s="61">
        <v>17</v>
      </c>
      <c r="BU40" s="67">
        <f t="shared" si="40"/>
        <v>48</v>
      </c>
      <c r="BV40" s="61">
        <v>2</v>
      </c>
      <c r="BW40" s="61">
        <v>3</v>
      </c>
      <c r="BX40" s="61">
        <v>32</v>
      </c>
      <c r="BY40" s="61">
        <v>78</v>
      </c>
      <c r="BZ40" s="61">
        <v>97</v>
      </c>
      <c r="CA40" s="61">
        <v>128</v>
      </c>
      <c r="CB40" s="61">
        <v>107</v>
      </c>
      <c r="CC40" s="74">
        <f t="shared" si="41"/>
        <v>447</v>
      </c>
      <c r="CD40" s="71">
        <v>2</v>
      </c>
      <c r="CE40" s="70">
        <v>515</v>
      </c>
      <c r="CF40" s="70">
        <v>1406</v>
      </c>
      <c r="CG40" s="70">
        <v>1004</v>
      </c>
      <c r="CH40" s="70">
        <v>747</v>
      </c>
      <c r="CI40" s="70">
        <v>652</v>
      </c>
      <c r="CJ40" s="70">
        <v>640</v>
      </c>
      <c r="CK40" s="36">
        <f t="shared" si="42"/>
        <v>4966</v>
      </c>
    </row>
    <row r="41" spans="1:89" s="17" customFormat="1" ht="18.75" customHeight="1">
      <c r="A41" s="26" t="s">
        <v>54</v>
      </c>
      <c r="B41" s="35"/>
      <c r="C41" s="66">
        <v>348</v>
      </c>
      <c r="D41" s="66">
        <v>1310</v>
      </c>
      <c r="E41" s="66">
        <v>820</v>
      </c>
      <c r="F41" s="66">
        <v>390</v>
      </c>
      <c r="G41" s="66">
        <v>420</v>
      </c>
      <c r="H41" s="66">
        <v>480</v>
      </c>
      <c r="I41" s="35">
        <f t="shared" si="32"/>
        <v>3768</v>
      </c>
      <c r="J41" s="35"/>
      <c r="K41" s="61">
        <v>1</v>
      </c>
      <c r="L41" s="61">
        <v>35</v>
      </c>
      <c r="M41" s="61">
        <v>46</v>
      </c>
      <c r="N41" s="61">
        <v>28</v>
      </c>
      <c r="O41" s="61">
        <v>33</v>
      </c>
      <c r="P41" s="61">
        <v>25</v>
      </c>
      <c r="Q41" s="35">
        <f t="shared" si="33"/>
        <v>168</v>
      </c>
      <c r="R41" s="35"/>
      <c r="S41" s="61">
        <v>299</v>
      </c>
      <c r="T41" s="61">
        <v>913</v>
      </c>
      <c r="U41" s="61">
        <v>477</v>
      </c>
      <c r="V41" s="61">
        <v>210</v>
      </c>
      <c r="W41" s="61">
        <v>183</v>
      </c>
      <c r="X41" s="61">
        <v>177</v>
      </c>
      <c r="Y41" s="35">
        <f t="shared" si="34"/>
        <v>2259</v>
      </c>
      <c r="Z41" s="35"/>
      <c r="AA41" s="61">
        <v>1</v>
      </c>
      <c r="AB41" s="61">
        <v>17</v>
      </c>
      <c r="AC41" s="61">
        <v>9</v>
      </c>
      <c r="AD41" s="61">
        <v>5</v>
      </c>
      <c r="AE41" s="61">
        <v>2</v>
      </c>
      <c r="AF41" s="61">
        <v>4</v>
      </c>
      <c r="AG41" s="35">
        <f t="shared" si="35"/>
        <v>38</v>
      </c>
      <c r="AH41" s="35"/>
      <c r="AI41" s="61">
        <v>10</v>
      </c>
      <c r="AJ41" s="61">
        <v>22</v>
      </c>
      <c r="AK41" s="61">
        <v>10</v>
      </c>
      <c r="AL41" s="61">
        <v>4</v>
      </c>
      <c r="AM41" s="61">
        <v>0</v>
      </c>
      <c r="AN41" s="61">
        <v>0</v>
      </c>
      <c r="AO41" s="36">
        <f t="shared" si="36"/>
        <v>46</v>
      </c>
      <c r="AP41" s="37"/>
      <c r="AQ41" s="61">
        <v>659</v>
      </c>
      <c r="AR41" s="61">
        <v>2297</v>
      </c>
      <c r="AS41" s="61">
        <v>1362</v>
      </c>
      <c r="AT41" s="61">
        <v>637</v>
      </c>
      <c r="AU41" s="61">
        <v>638</v>
      </c>
      <c r="AV41" s="61">
        <v>686</v>
      </c>
      <c r="AW41" s="74">
        <f t="shared" si="37"/>
        <v>6279</v>
      </c>
      <c r="AX41" s="76">
        <v>0</v>
      </c>
      <c r="AY41" s="61">
        <v>2</v>
      </c>
      <c r="AZ41" s="61">
        <v>48</v>
      </c>
      <c r="BA41" s="61">
        <v>52</v>
      </c>
      <c r="BB41" s="61">
        <v>61</v>
      </c>
      <c r="BC41" s="61">
        <v>96</v>
      </c>
      <c r="BD41" s="61">
        <v>96</v>
      </c>
      <c r="BE41" s="35">
        <f t="shared" si="38"/>
        <v>355</v>
      </c>
      <c r="BF41" s="35"/>
      <c r="BG41" s="35"/>
      <c r="BH41" s="61">
        <v>27</v>
      </c>
      <c r="BI41" s="61">
        <v>48</v>
      </c>
      <c r="BJ41" s="61">
        <v>54</v>
      </c>
      <c r="BK41" s="61">
        <v>55</v>
      </c>
      <c r="BL41" s="61">
        <v>20</v>
      </c>
      <c r="BM41" s="35">
        <f t="shared" si="39"/>
        <v>204</v>
      </c>
      <c r="BN41" s="35"/>
      <c r="BO41" s="35"/>
      <c r="BP41" s="61">
        <v>6</v>
      </c>
      <c r="BQ41" s="61">
        <v>9</v>
      </c>
      <c r="BR41" s="61">
        <v>10</v>
      </c>
      <c r="BS41" s="61">
        <v>40</v>
      </c>
      <c r="BT41" s="61">
        <v>47</v>
      </c>
      <c r="BU41" s="67">
        <f t="shared" si="40"/>
        <v>112</v>
      </c>
      <c r="BV41" s="61">
        <v>0</v>
      </c>
      <c r="BW41" s="61">
        <v>2</v>
      </c>
      <c r="BX41" s="61">
        <v>81</v>
      </c>
      <c r="BY41" s="61">
        <v>109</v>
      </c>
      <c r="BZ41" s="61">
        <v>125</v>
      </c>
      <c r="CA41" s="61">
        <v>191</v>
      </c>
      <c r="CB41" s="61">
        <v>163</v>
      </c>
      <c r="CC41" s="74">
        <f t="shared" si="41"/>
        <v>671</v>
      </c>
      <c r="CD41" s="71">
        <v>0</v>
      </c>
      <c r="CE41" s="70">
        <v>661</v>
      </c>
      <c r="CF41" s="70">
        <v>2378</v>
      </c>
      <c r="CG41" s="70">
        <v>1471</v>
      </c>
      <c r="CH41" s="70">
        <v>762</v>
      </c>
      <c r="CI41" s="70">
        <v>829</v>
      </c>
      <c r="CJ41" s="70">
        <v>849</v>
      </c>
      <c r="CK41" s="36">
        <f t="shared" si="42"/>
        <v>6950</v>
      </c>
    </row>
    <row r="42" spans="1:89" s="17" customFormat="1" ht="18.75" customHeight="1">
      <c r="A42" s="26" t="s">
        <v>55</v>
      </c>
      <c r="B42" s="35"/>
      <c r="C42" s="66">
        <v>428</v>
      </c>
      <c r="D42" s="66">
        <v>1061</v>
      </c>
      <c r="E42" s="66">
        <v>826</v>
      </c>
      <c r="F42" s="66">
        <v>530</v>
      </c>
      <c r="G42" s="66">
        <v>402</v>
      </c>
      <c r="H42" s="66">
        <v>412</v>
      </c>
      <c r="I42" s="35">
        <f t="shared" si="32"/>
        <v>3659</v>
      </c>
      <c r="J42" s="35"/>
      <c r="K42" s="61">
        <v>3</v>
      </c>
      <c r="L42" s="61">
        <v>25</v>
      </c>
      <c r="M42" s="61">
        <v>47</v>
      </c>
      <c r="N42" s="61">
        <v>55</v>
      </c>
      <c r="O42" s="61">
        <v>43</v>
      </c>
      <c r="P42" s="61">
        <v>29</v>
      </c>
      <c r="Q42" s="35">
        <f t="shared" si="33"/>
        <v>202</v>
      </c>
      <c r="R42" s="35"/>
      <c r="S42" s="61">
        <v>382</v>
      </c>
      <c r="T42" s="61">
        <v>752</v>
      </c>
      <c r="U42" s="61">
        <v>540</v>
      </c>
      <c r="V42" s="61">
        <v>332</v>
      </c>
      <c r="W42" s="61">
        <v>198</v>
      </c>
      <c r="X42" s="61">
        <v>211</v>
      </c>
      <c r="Y42" s="35">
        <f t="shared" si="34"/>
        <v>2415</v>
      </c>
      <c r="Z42" s="35"/>
      <c r="AA42" s="61">
        <v>9</v>
      </c>
      <c r="AB42" s="61">
        <v>13</v>
      </c>
      <c r="AC42" s="61">
        <v>10</v>
      </c>
      <c r="AD42" s="61">
        <v>5</v>
      </c>
      <c r="AE42" s="61">
        <v>3</v>
      </c>
      <c r="AF42" s="61">
        <v>1</v>
      </c>
      <c r="AG42" s="35">
        <f t="shared" si="35"/>
        <v>41</v>
      </c>
      <c r="AH42" s="35"/>
      <c r="AI42" s="61">
        <v>2</v>
      </c>
      <c r="AJ42" s="61">
        <v>5</v>
      </c>
      <c r="AK42" s="61">
        <v>9</v>
      </c>
      <c r="AL42" s="61">
        <v>2</v>
      </c>
      <c r="AM42" s="61">
        <v>3</v>
      </c>
      <c r="AN42" s="61">
        <v>0</v>
      </c>
      <c r="AO42" s="36">
        <f t="shared" si="36"/>
        <v>21</v>
      </c>
      <c r="AP42" s="37"/>
      <c r="AQ42" s="61">
        <v>824</v>
      </c>
      <c r="AR42" s="61">
        <v>1856</v>
      </c>
      <c r="AS42" s="61">
        <v>1432</v>
      </c>
      <c r="AT42" s="61">
        <v>924</v>
      </c>
      <c r="AU42" s="61">
        <v>649</v>
      </c>
      <c r="AV42" s="61">
        <v>653</v>
      </c>
      <c r="AW42" s="74">
        <f t="shared" si="37"/>
        <v>6338</v>
      </c>
      <c r="AX42" s="76">
        <v>0</v>
      </c>
      <c r="AY42" s="61">
        <v>0</v>
      </c>
      <c r="AZ42" s="61">
        <v>34</v>
      </c>
      <c r="BA42" s="61">
        <v>53</v>
      </c>
      <c r="BB42" s="61">
        <v>76</v>
      </c>
      <c r="BC42" s="61">
        <v>110</v>
      </c>
      <c r="BD42" s="61">
        <v>82</v>
      </c>
      <c r="BE42" s="35">
        <f t="shared" si="38"/>
        <v>355</v>
      </c>
      <c r="BF42" s="35"/>
      <c r="BG42" s="35"/>
      <c r="BH42" s="61">
        <v>42</v>
      </c>
      <c r="BI42" s="61">
        <v>60</v>
      </c>
      <c r="BJ42" s="61">
        <v>64</v>
      </c>
      <c r="BK42" s="61">
        <v>64</v>
      </c>
      <c r="BL42" s="61">
        <v>28</v>
      </c>
      <c r="BM42" s="35">
        <f t="shared" si="39"/>
        <v>258</v>
      </c>
      <c r="BN42" s="35"/>
      <c r="BO42" s="35"/>
      <c r="BP42" s="61">
        <v>4</v>
      </c>
      <c r="BQ42" s="61">
        <v>10</v>
      </c>
      <c r="BR42" s="61">
        <v>7</v>
      </c>
      <c r="BS42" s="61">
        <v>40</v>
      </c>
      <c r="BT42" s="61">
        <v>76</v>
      </c>
      <c r="BU42" s="67">
        <f t="shared" si="40"/>
        <v>137</v>
      </c>
      <c r="BV42" s="61">
        <v>0</v>
      </c>
      <c r="BW42" s="61">
        <v>0</v>
      </c>
      <c r="BX42" s="61">
        <v>80</v>
      </c>
      <c r="BY42" s="61">
        <v>123</v>
      </c>
      <c r="BZ42" s="61">
        <v>147</v>
      </c>
      <c r="CA42" s="61">
        <v>214</v>
      </c>
      <c r="CB42" s="61">
        <v>186</v>
      </c>
      <c r="CC42" s="74">
        <f t="shared" si="41"/>
        <v>750</v>
      </c>
      <c r="CD42" s="71">
        <v>0</v>
      </c>
      <c r="CE42" s="70">
        <v>824</v>
      </c>
      <c r="CF42" s="70">
        <v>1936</v>
      </c>
      <c r="CG42" s="70">
        <v>1555</v>
      </c>
      <c r="CH42" s="70">
        <v>1071</v>
      </c>
      <c r="CI42" s="70">
        <v>863</v>
      </c>
      <c r="CJ42" s="70">
        <v>839</v>
      </c>
      <c r="CK42" s="36">
        <f t="shared" si="42"/>
        <v>7088</v>
      </c>
    </row>
    <row r="43" spans="1:89" s="17" customFormat="1" ht="18.75" customHeight="1">
      <c r="A43" s="26" t="s">
        <v>56</v>
      </c>
      <c r="B43" s="35"/>
      <c r="C43" s="66">
        <v>216</v>
      </c>
      <c r="D43" s="66">
        <v>914</v>
      </c>
      <c r="E43" s="66">
        <v>624</v>
      </c>
      <c r="F43" s="66">
        <v>322</v>
      </c>
      <c r="G43" s="66">
        <v>312</v>
      </c>
      <c r="H43" s="66">
        <v>355</v>
      </c>
      <c r="I43" s="35">
        <f t="shared" si="32"/>
        <v>2743</v>
      </c>
      <c r="J43" s="35"/>
      <c r="K43" s="61">
        <v>0</v>
      </c>
      <c r="L43" s="61">
        <v>26</v>
      </c>
      <c r="M43" s="61">
        <v>44</v>
      </c>
      <c r="N43" s="61">
        <v>30</v>
      </c>
      <c r="O43" s="61">
        <v>41</v>
      </c>
      <c r="P43" s="61">
        <v>30</v>
      </c>
      <c r="Q43" s="35">
        <f t="shared" si="33"/>
        <v>171</v>
      </c>
      <c r="R43" s="35"/>
      <c r="S43" s="61">
        <v>198</v>
      </c>
      <c r="T43" s="61">
        <v>734</v>
      </c>
      <c r="U43" s="61">
        <v>446</v>
      </c>
      <c r="V43" s="61">
        <v>211</v>
      </c>
      <c r="W43" s="61">
        <v>182</v>
      </c>
      <c r="X43" s="61">
        <v>208</v>
      </c>
      <c r="Y43" s="35">
        <f t="shared" si="34"/>
        <v>1979</v>
      </c>
      <c r="Z43" s="35"/>
      <c r="AA43" s="61">
        <v>5</v>
      </c>
      <c r="AB43" s="61">
        <v>22</v>
      </c>
      <c r="AC43" s="61">
        <v>12</v>
      </c>
      <c r="AD43" s="61">
        <v>12</v>
      </c>
      <c r="AE43" s="61">
        <v>3</v>
      </c>
      <c r="AF43" s="61">
        <v>2</v>
      </c>
      <c r="AG43" s="35">
        <f t="shared" si="35"/>
        <v>56</v>
      </c>
      <c r="AH43" s="35"/>
      <c r="AI43" s="61">
        <v>4</v>
      </c>
      <c r="AJ43" s="61">
        <v>11</v>
      </c>
      <c r="AK43" s="61">
        <v>8</v>
      </c>
      <c r="AL43" s="61">
        <v>2</v>
      </c>
      <c r="AM43" s="61">
        <v>3</v>
      </c>
      <c r="AN43" s="61">
        <v>2</v>
      </c>
      <c r="AO43" s="36">
        <f t="shared" si="36"/>
        <v>30</v>
      </c>
      <c r="AP43" s="37"/>
      <c r="AQ43" s="61">
        <v>423</v>
      </c>
      <c r="AR43" s="61">
        <v>1707</v>
      </c>
      <c r="AS43" s="61">
        <v>1134</v>
      </c>
      <c r="AT43" s="61">
        <v>577</v>
      </c>
      <c r="AU43" s="61">
        <v>541</v>
      </c>
      <c r="AV43" s="61">
        <v>597</v>
      </c>
      <c r="AW43" s="74">
        <f t="shared" si="37"/>
        <v>4979</v>
      </c>
      <c r="AX43" s="76">
        <v>0</v>
      </c>
      <c r="AY43" s="61">
        <v>0</v>
      </c>
      <c r="AZ43" s="61">
        <v>57</v>
      </c>
      <c r="BA43" s="61">
        <v>97</v>
      </c>
      <c r="BB43" s="61">
        <v>88</v>
      </c>
      <c r="BC43" s="61">
        <v>137</v>
      </c>
      <c r="BD43" s="61">
        <v>129</v>
      </c>
      <c r="BE43" s="35">
        <f t="shared" si="38"/>
        <v>508</v>
      </c>
      <c r="BF43" s="35"/>
      <c r="BG43" s="35"/>
      <c r="BH43" s="61">
        <v>21</v>
      </c>
      <c r="BI43" s="61">
        <v>33</v>
      </c>
      <c r="BJ43" s="61">
        <v>39</v>
      </c>
      <c r="BK43" s="61">
        <v>46</v>
      </c>
      <c r="BL43" s="61">
        <v>34</v>
      </c>
      <c r="BM43" s="35">
        <f t="shared" si="39"/>
        <v>173</v>
      </c>
      <c r="BN43" s="35"/>
      <c r="BO43" s="35"/>
      <c r="BP43" s="61">
        <v>4</v>
      </c>
      <c r="BQ43" s="61">
        <v>7</v>
      </c>
      <c r="BR43" s="61">
        <v>17</v>
      </c>
      <c r="BS43" s="61">
        <v>42</v>
      </c>
      <c r="BT43" s="61">
        <v>58</v>
      </c>
      <c r="BU43" s="67">
        <f t="shared" si="40"/>
        <v>128</v>
      </c>
      <c r="BV43" s="61">
        <v>0</v>
      </c>
      <c r="BW43" s="61">
        <v>0</v>
      </c>
      <c r="BX43" s="61">
        <v>82</v>
      </c>
      <c r="BY43" s="61">
        <v>137</v>
      </c>
      <c r="BZ43" s="61">
        <v>144</v>
      </c>
      <c r="CA43" s="61">
        <v>225</v>
      </c>
      <c r="CB43" s="61">
        <v>221</v>
      </c>
      <c r="CC43" s="74">
        <f t="shared" si="41"/>
        <v>809</v>
      </c>
      <c r="CD43" s="71">
        <v>0</v>
      </c>
      <c r="CE43" s="70">
        <v>423</v>
      </c>
      <c r="CF43" s="70">
        <v>1789</v>
      </c>
      <c r="CG43" s="70">
        <v>1271</v>
      </c>
      <c r="CH43" s="70">
        <v>721</v>
      </c>
      <c r="CI43" s="70">
        <v>766</v>
      </c>
      <c r="CJ43" s="70">
        <v>818</v>
      </c>
      <c r="CK43" s="36">
        <f t="shared" si="42"/>
        <v>5788</v>
      </c>
    </row>
    <row r="44" spans="1:89" s="17" customFormat="1" ht="18.75" customHeight="1">
      <c r="A44" s="26" t="s">
        <v>57</v>
      </c>
      <c r="B44" s="35"/>
      <c r="C44" s="66">
        <v>154</v>
      </c>
      <c r="D44" s="66">
        <v>672</v>
      </c>
      <c r="E44" s="66">
        <v>554</v>
      </c>
      <c r="F44" s="66">
        <v>358</v>
      </c>
      <c r="G44" s="66">
        <v>227</v>
      </c>
      <c r="H44" s="66">
        <v>433</v>
      </c>
      <c r="I44" s="35">
        <f t="shared" si="32"/>
        <v>2398</v>
      </c>
      <c r="J44" s="35"/>
      <c r="K44" s="61">
        <v>2</v>
      </c>
      <c r="L44" s="61">
        <v>13</v>
      </c>
      <c r="M44" s="61">
        <v>30</v>
      </c>
      <c r="N44" s="61">
        <v>21</v>
      </c>
      <c r="O44" s="61">
        <v>30</v>
      </c>
      <c r="P44" s="61">
        <v>40</v>
      </c>
      <c r="Q44" s="35">
        <f t="shared" si="33"/>
        <v>136</v>
      </c>
      <c r="R44" s="35"/>
      <c r="S44" s="61">
        <v>152</v>
      </c>
      <c r="T44" s="61">
        <v>529</v>
      </c>
      <c r="U44" s="61">
        <v>342</v>
      </c>
      <c r="V44" s="61">
        <v>201</v>
      </c>
      <c r="W44" s="61">
        <v>116</v>
      </c>
      <c r="X44" s="61">
        <v>194</v>
      </c>
      <c r="Y44" s="35">
        <f t="shared" si="34"/>
        <v>1534</v>
      </c>
      <c r="Z44" s="35"/>
      <c r="AA44" s="61">
        <v>0</v>
      </c>
      <c r="AB44" s="61">
        <v>3</v>
      </c>
      <c r="AC44" s="61">
        <v>8</v>
      </c>
      <c r="AD44" s="61">
        <v>9</v>
      </c>
      <c r="AE44" s="61">
        <v>5</v>
      </c>
      <c r="AF44" s="61">
        <v>2</v>
      </c>
      <c r="AG44" s="35">
        <f t="shared" si="35"/>
        <v>27</v>
      </c>
      <c r="AH44" s="35"/>
      <c r="AI44" s="61">
        <v>2</v>
      </c>
      <c r="AJ44" s="61">
        <v>3</v>
      </c>
      <c r="AK44" s="61">
        <v>10</v>
      </c>
      <c r="AL44" s="61">
        <v>3</v>
      </c>
      <c r="AM44" s="61">
        <v>2</v>
      </c>
      <c r="AN44" s="61">
        <v>1</v>
      </c>
      <c r="AO44" s="36">
        <f t="shared" si="36"/>
        <v>21</v>
      </c>
      <c r="AP44" s="37"/>
      <c r="AQ44" s="61">
        <v>310</v>
      </c>
      <c r="AR44" s="61">
        <v>1220</v>
      </c>
      <c r="AS44" s="61">
        <v>944</v>
      </c>
      <c r="AT44" s="61">
        <v>592</v>
      </c>
      <c r="AU44" s="61">
        <v>380</v>
      </c>
      <c r="AV44" s="61">
        <v>670</v>
      </c>
      <c r="AW44" s="74">
        <f t="shared" si="37"/>
        <v>4116</v>
      </c>
      <c r="AX44" s="76">
        <v>0</v>
      </c>
      <c r="AY44" s="61">
        <v>0</v>
      </c>
      <c r="AZ44" s="61">
        <v>17</v>
      </c>
      <c r="BA44" s="61">
        <v>34</v>
      </c>
      <c r="BB44" s="61">
        <v>50</v>
      </c>
      <c r="BC44" s="61">
        <v>84</v>
      </c>
      <c r="BD44" s="61">
        <v>104</v>
      </c>
      <c r="BE44" s="35">
        <f t="shared" si="38"/>
        <v>289</v>
      </c>
      <c r="BF44" s="35"/>
      <c r="BG44" s="35"/>
      <c r="BH44" s="61">
        <v>10</v>
      </c>
      <c r="BI44" s="61">
        <v>33</v>
      </c>
      <c r="BJ44" s="61">
        <v>26</v>
      </c>
      <c r="BK44" s="61">
        <v>22</v>
      </c>
      <c r="BL44" s="61">
        <v>8</v>
      </c>
      <c r="BM44" s="35">
        <f t="shared" si="39"/>
        <v>99</v>
      </c>
      <c r="BN44" s="35"/>
      <c r="BO44" s="35"/>
      <c r="BP44" s="61">
        <v>0</v>
      </c>
      <c r="BQ44" s="61">
        <v>6</v>
      </c>
      <c r="BR44" s="61">
        <v>11</v>
      </c>
      <c r="BS44" s="61">
        <v>18</v>
      </c>
      <c r="BT44" s="61">
        <v>48</v>
      </c>
      <c r="BU44" s="67">
        <f t="shared" si="40"/>
        <v>83</v>
      </c>
      <c r="BV44" s="61">
        <v>0</v>
      </c>
      <c r="BW44" s="61">
        <v>0</v>
      </c>
      <c r="BX44" s="61">
        <v>27</v>
      </c>
      <c r="BY44" s="61">
        <v>73</v>
      </c>
      <c r="BZ44" s="61">
        <v>87</v>
      </c>
      <c r="CA44" s="61">
        <v>124</v>
      </c>
      <c r="CB44" s="61">
        <v>160</v>
      </c>
      <c r="CC44" s="74">
        <f t="shared" si="41"/>
        <v>471</v>
      </c>
      <c r="CD44" s="71">
        <v>0</v>
      </c>
      <c r="CE44" s="70">
        <v>310</v>
      </c>
      <c r="CF44" s="70">
        <v>1247</v>
      </c>
      <c r="CG44" s="70">
        <v>1017</v>
      </c>
      <c r="CH44" s="70">
        <v>679</v>
      </c>
      <c r="CI44" s="70">
        <v>504</v>
      </c>
      <c r="CJ44" s="70">
        <v>830</v>
      </c>
      <c r="CK44" s="36">
        <f t="shared" si="42"/>
        <v>4587</v>
      </c>
    </row>
    <row r="45" spans="1:89" s="17" customFormat="1" ht="18.75" customHeight="1">
      <c r="A45" s="26" t="s">
        <v>58</v>
      </c>
      <c r="B45" s="35"/>
      <c r="C45" s="66">
        <v>219</v>
      </c>
      <c r="D45" s="66">
        <v>423</v>
      </c>
      <c r="E45" s="66">
        <v>254</v>
      </c>
      <c r="F45" s="66">
        <v>202</v>
      </c>
      <c r="G45" s="66">
        <v>163</v>
      </c>
      <c r="H45" s="66">
        <v>287</v>
      </c>
      <c r="I45" s="35">
        <f t="shared" si="32"/>
        <v>1548</v>
      </c>
      <c r="J45" s="35"/>
      <c r="K45" s="61">
        <v>0</v>
      </c>
      <c r="L45" s="61">
        <v>8</v>
      </c>
      <c r="M45" s="61">
        <v>11</v>
      </c>
      <c r="N45" s="61">
        <v>19</v>
      </c>
      <c r="O45" s="61">
        <v>18</v>
      </c>
      <c r="P45" s="61">
        <v>18</v>
      </c>
      <c r="Q45" s="35">
        <f t="shared" si="33"/>
        <v>74</v>
      </c>
      <c r="R45" s="35"/>
      <c r="S45" s="61">
        <v>224</v>
      </c>
      <c r="T45" s="61">
        <v>319</v>
      </c>
      <c r="U45" s="61">
        <v>186</v>
      </c>
      <c r="V45" s="61">
        <v>128</v>
      </c>
      <c r="W45" s="61">
        <v>97</v>
      </c>
      <c r="X45" s="61">
        <v>152</v>
      </c>
      <c r="Y45" s="35">
        <f t="shared" si="34"/>
        <v>1106</v>
      </c>
      <c r="Z45" s="35"/>
      <c r="AA45" s="61">
        <v>3</v>
      </c>
      <c r="AB45" s="61">
        <v>3</v>
      </c>
      <c r="AC45" s="61">
        <v>5</v>
      </c>
      <c r="AD45" s="61">
        <v>2</v>
      </c>
      <c r="AE45" s="61">
        <v>3</v>
      </c>
      <c r="AF45" s="61">
        <v>2</v>
      </c>
      <c r="AG45" s="35">
        <f t="shared" si="35"/>
        <v>18</v>
      </c>
      <c r="AH45" s="35"/>
      <c r="AI45" s="61">
        <v>3</v>
      </c>
      <c r="AJ45" s="61">
        <v>3</v>
      </c>
      <c r="AK45" s="61">
        <v>2</v>
      </c>
      <c r="AL45" s="61">
        <v>3</v>
      </c>
      <c r="AM45" s="61">
        <v>0</v>
      </c>
      <c r="AN45" s="61">
        <v>0</v>
      </c>
      <c r="AO45" s="36">
        <f t="shared" si="36"/>
        <v>11</v>
      </c>
      <c r="AP45" s="37"/>
      <c r="AQ45" s="61">
        <v>449</v>
      </c>
      <c r="AR45" s="61">
        <v>756</v>
      </c>
      <c r="AS45" s="61">
        <v>458</v>
      </c>
      <c r="AT45" s="61">
        <v>354</v>
      </c>
      <c r="AU45" s="61">
        <v>281</v>
      </c>
      <c r="AV45" s="61">
        <v>459</v>
      </c>
      <c r="AW45" s="74">
        <f t="shared" si="37"/>
        <v>2757</v>
      </c>
      <c r="AX45" s="76">
        <v>0</v>
      </c>
      <c r="AY45" s="61">
        <v>0</v>
      </c>
      <c r="AZ45" s="61">
        <v>21</v>
      </c>
      <c r="BA45" s="61">
        <v>21</v>
      </c>
      <c r="BB45" s="61">
        <v>33</v>
      </c>
      <c r="BC45" s="61">
        <v>51</v>
      </c>
      <c r="BD45" s="61">
        <v>60</v>
      </c>
      <c r="BE45" s="35">
        <f t="shared" si="38"/>
        <v>186</v>
      </c>
      <c r="BF45" s="35"/>
      <c r="BG45" s="35"/>
      <c r="BH45" s="61">
        <v>7</v>
      </c>
      <c r="BI45" s="61">
        <v>31</v>
      </c>
      <c r="BJ45" s="61">
        <v>25</v>
      </c>
      <c r="BK45" s="61">
        <v>23</v>
      </c>
      <c r="BL45" s="61">
        <v>15</v>
      </c>
      <c r="BM45" s="35">
        <f t="shared" si="39"/>
        <v>101</v>
      </c>
      <c r="BN45" s="35"/>
      <c r="BO45" s="35"/>
      <c r="BP45" s="61">
        <v>1</v>
      </c>
      <c r="BQ45" s="61">
        <v>2</v>
      </c>
      <c r="BR45" s="61">
        <v>11</v>
      </c>
      <c r="BS45" s="61">
        <v>13</v>
      </c>
      <c r="BT45" s="61">
        <v>28</v>
      </c>
      <c r="BU45" s="67">
        <f t="shared" si="40"/>
        <v>55</v>
      </c>
      <c r="BV45" s="61">
        <v>0</v>
      </c>
      <c r="BW45" s="61">
        <v>0</v>
      </c>
      <c r="BX45" s="61">
        <v>29</v>
      </c>
      <c r="BY45" s="61">
        <v>54</v>
      </c>
      <c r="BZ45" s="61">
        <v>69</v>
      </c>
      <c r="CA45" s="61">
        <v>87</v>
      </c>
      <c r="CB45" s="61">
        <v>103</v>
      </c>
      <c r="CC45" s="74">
        <f t="shared" si="41"/>
        <v>342</v>
      </c>
      <c r="CD45" s="71">
        <v>0</v>
      </c>
      <c r="CE45" s="70">
        <v>449</v>
      </c>
      <c r="CF45" s="70">
        <v>785</v>
      </c>
      <c r="CG45" s="70">
        <v>512</v>
      </c>
      <c r="CH45" s="70">
        <v>423</v>
      </c>
      <c r="CI45" s="70">
        <v>368</v>
      </c>
      <c r="CJ45" s="70">
        <v>562</v>
      </c>
      <c r="CK45" s="36">
        <f t="shared" si="42"/>
        <v>3099</v>
      </c>
    </row>
    <row r="46" spans="1:89" s="17" customFormat="1" ht="18.75" customHeight="1">
      <c r="A46" s="26" t="s">
        <v>59</v>
      </c>
      <c r="B46" s="35"/>
      <c r="C46" s="66">
        <v>92</v>
      </c>
      <c r="D46" s="66">
        <v>372</v>
      </c>
      <c r="E46" s="66">
        <v>262</v>
      </c>
      <c r="F46" s="66">
        <v>153</v>
      </c>
      <c r="G46" s="66">
        <v>149</v>
      </c>
      <c r="H46" s="66">
        <v>61</v>
      </c>
      <c r="I46" s="35">
        <f t="shared" si="32"/>
        <v>1089</v>
      </c>
      <c r="J46" s="35"/>
      <c r="K46" s="61">
        <v>0</v>
      </c>
      <c r="L46" s="61">
        <v>14</v>
      </c>
      <c r="M46" s="61">
        <v>21</v>
      </c>
      <c r="N46" s="61">
        <v>17</v>
      </c>
      <c r="O46" s="61">
        <v>17</v>
      </c>
      <c r="P46" s="61">
        <v>5</v>
      </c>
      <c r="Q46" s="35">
        <f t="shared" si="33"/>
        <v>74</v>
      </c>
      <c r="R46" s="35"/>
      <c r="S46" s="61">
        <v>83</v>
      </c>
      <c r="T46" s="61">
        <v>283</v>
      </c>
      <c r="U46" s="61">
        <v>156</v>
      </c>
      <c r="V46" s="61">
        <v>88</v>
      </c>
      <c r="W46" s="61">
        <v>83</v>
      </c>
      <c r="X46" s="61">
        <v>35</v>
      </c>
      <c r="Y46" s="35">
        <f t="shared" si="34"/>
        <v>728</v>
      </c>
      <c r="Z46" s="35"/>
      <c r="AA46" s="61">
        <v>0</v>
      </c>
      <c r="AB46" s="61">
        <v>8</v>
      </c>
      <c r="AC46" s="61">
        <v>4</v>
      </c>
      <c r="AD46" s="61">
        <v>4</v>
      </c>
      <c r="AE46" s="61">
        <v>1</v>
      </c>
      <c r="AF46" s="61">
        <v>0</v>
      </c>
      <c r="AG46" s="35">
        <f t="shared" si="35"/>
        <v>17</v>
      </c>
      <c r="AH46" s="35"/>
      <c r="AI46" s="61">
        <v>1</v>
      </c>
      <c r="AJ46" s="61">
        <v>6</v>
      </c>
      <c r="AK46" s="61">
        <v>3</v>
      </c>
      <c r="AL46" s="61">
        <v>4</v>
      </c>
      <c r="AM46" s="61">
        <v>0</v>
      </c>
      <c r="AN46" s="61">
        <v>0</v>
      </c>
      <c r="AO46" s="36">
        <f t="shared" si="36"/>
        <v>14</v>
      </c>
      <c r="AP46" s="37"/>
      <c r="AQ46" s="61">
        <v>176</v>
      </c>
      <c r="AR46" s="61">
        <v>683</v>
      </c>
      <c r="AS46" s="61">
        <v>446</v>
      </c>
      <c r="AT46" s="61">
        <v>266</v>
      </c>
      <c r="AU46" s="61">
        <v>250</v>
      </c>
      <c r="AV46" s="61">
        <v>101</v>
      </c>
      <c r="AW46" s="74">
        <f t="shared" si="37"/>
        <v>1922</v>
      </c>
      <c r="AX46" s="76">
        <v>0</v>
      </c>
      <c r="AY46" s="61">
        <v>4</v>
      </c>
      <c r="AZ46" s="61">
        <v>22</v>
      </c>
      <c r="BA46" s="61">
        <v>29</v>
      </c>
      <c r="BB46" s="61">
        <v>51</v>
      </c>
      <c r="BC46" s="61">
        <v>66</v>
      </c>
      <c r="BD46" s="61">
        <v>22</v>
      </c>
      <c r="BE46" s="35">
        <f t="shared" si="38"/>
        <v>194</v>
      </c>
      <c r="BF46" s="35"/>
      <c r="BG46" s="35"/>
      <c r="BH46" s="61">
        <v>4</v>
      </c>
      <c r="BI46" s="61">
        <v>18</v>
      </c>
      <c r="BJ46" s="61">
        <v>15</v>
      </c>
      <c r="BK46" s="61">
        <v>12</v>
      </c>
      <c r="BL46" s="61">
        <v>2</v>
      </c>
      <c r="BM46" s="35">
        <f t="shared" si="39"/>
        <v>51</v>
      </c>
      <c r="BN46" s="35"/>
      <c r="BO46" s="35"/>
      <c r="BP46" s="61">
        <v>3</v>
      </c>
      <c r="BQ46" s="61">
        <v>3</v>
      </c>
      <c r="BR46" s="61">
        <v>2</v>
      </c>
      <c r="BS46" s="61">
        <v>13</v>
      </c>
      <c r="BT46" s="61">
        <v>11</v>
      </c>
      <c r="BU46" s="67">
        <f t="shared" si="40"/>
        <v>32</v>
      </c>
      <c r="BV46" s="61">
        <v>0</v>
      </c>
      <c r="BW46" s="61">
        <v>4</v>
      </c>
      <c r="BX46" s="61">
        <v>29</v>
      </c>
      <c r="BY46" s="61">
        <v>50</v>
      </c>
      <c r="BZ46" s="61">
        <v>68</v>
      </c>
      <c r="CA46" s="61">
        <v>91</v>
      </c>
      <c r="CB46" s="61">
        <v>35</v>
      </c>
      <c r="CC46" s="74">
        <f t="shared" si="41"/>
        <v>277</v>
      </c>
      <c r="CD46" s="71">
        <v>0</v>
      </c>
      <c r="CE46" s="70">
        <v>180</v>
      </c>
      <c r="CF46" s="70">
        <v>712</v>
      </c>
      <c r="CG46" s="70">
        <v>496</v>
      </c>
      <c r="CH46" s="70">
        <v>334</v>
      </c>
      <c r="CI46" s="70">
        <v>341</v>
      </c>
      <c r="CJ46" s="70">
        <v>136</v>
      </c>
      <c r="CK46" s="36">
        <f t="shared" si="42"/>
        <v>2199</v>
      </c>
    </row>
    <row r="47" spans="1:89" s="17" customFormat="1" ht="18.75" customHeight="1">
      <c r="A47" s="26" t="s">
        <v>60</v>
      </c>
      <c r="B47" s="35"/>
      <c r="C47" s="66">
        <v>166</v>
      </c>
      <c r="D47" s="66">
        <v>480</v>
      </c>
      <c r="E47" s="66">
        <v>346</v>
      </c>
      <c r="F47" s="66">
        <v>223</v>
      </c>
      <c r="G47" s="66">
        <v>185</v>
      </c>
      <c r="H47" s="66">
        <v>210</v>
      </c>
      <c r="I47" s="35">
        <f t="shared" si="32"/>
        <v>1610</v>
      </c>
      <c r="J47" s="35"/>
      <c r="K47" s="61">
        <v>0</v>
      </c>
      <c r="L47" s="61">
        <v>4</v>
      </c>
      <c r="M47" s="61">
        <v>10</v>
      </c>
      <c r="N47" s="61">
        <v>17</v>
      </c>
      <c r="O47" s="61">
        <v>15</v>
      </c>
      <c r="P47" s="61">
        <v>11</v>
      </c>
      <c r="Q47" s="35">
        <f t="shared" si="33"/>
        <v>57</v>
      </c>
      <c r="R47" s="35"/>
      <c r="S47" s="61">
        <v>145</v>
      </c>
      <c r="T47" s="61">
        <v>326</v>
      </c>
      <c r="U47" s="61">
        <v>211</v>
      </c>
      <c r="V47" s="61">
        <v>124</v>
      </c>
      <c r="W47" s="61">
        <v>86</v>
      </c>
      <c r="X47" s="61">
        <v>98</v>
      </c>
      <c r="Y47" s="35">
        <f t="shared" si="34"/>
        <v>990</v>
      </c>
      <c r="Z47" s="35"/>
      <c r="AA47" s="61">
        <v>1</v>
      </c>
      <c r="AB47" s="61">
        <v>7</v>
      </c>
      <c r="AC47" s="61">
        <v>4</v>
      </c>
      <c r="AD47" s="61">
        <v>2</v>
      </c>
      <c r="AE47" s="61">
        <v>3</v>
      </c>
      <c r="AF47" s="61">
        <v>1</v>
      </c>
      <c r="AG47" s="35">
        <f t="shared" si="35"/>
        <v>18</v>
      </c>
      <c r="AH47" s="35"/>
      <c r="AI47" s="61">
        <v>3</v>
      </c>
      <c r="AJ47" s="61">
        <v>11</v>
      </c>
      <c r="AK47" s="61">
        <v>3</v>
      </c>
      <c r="AL47" s="61">
        <v>3</v>
      </c>
      <c r="AM47" s="61">
        <v>2</v>
      </c>
      <c r="AN47" s="61">
        <v>1</v>
      </c>
      <c r="AO47" s="36">
        <f t="shared" si="36"/>
        <v>23</v>
      </c>
      <c r="AP47" s="37"/>
      <c r="AQ47" s="61">
        <v>315</v>
      </c>
      <c r="AR47" s="61">
        <v>828</v>
      </c>
      <c r="AS47" s="61">
        <v>574</v>
      </c>
      <c r="AT47" s="61">
        <v>369</v>
      </c>
      <c r="AU47" s="61">
        <v>291</v>
      </c>
      <c r="AV47" s="61">
        <v>321</v>
      </c>
      <c r="AW47" s="74">
        <f t="shared" si="37"/>
        <v>2698</v>
      </c>
      <c r="AX47" s="76">
        <v>0</v>
      </c>
      <c r="AY47" s="61">
        <v>0</v>
      </c>
      <c r="AZ47" s="61">
        <v>14</v>
      </c>
      <c r="BA47" s="61">
        <v>30</v>
      </c>
      <c r="BB47" s="61">
        <v>43</v>
      </c>
      <c r="BC47" s="61">
        <v>75</v>
      </c>
      <c r="BD47" s="61">
        <v>56</v>
      </c>
      <c r="BE47" s="35">
        <f t="shared" si="38"/>
        <v>218</v>
      </c>
      <c r="BF47" s="35"/>
      <c r="BG47" s="35"/>
      <c r="BH47" s="61">
        <v>4</v>
      </c>
      <c r="BI47" s="61">
        <v>8</v>
      </c>
      <c r="BJ47" s="61">
        <v>13</v>
      </c>
      <c r="BK47" s="61">
        <v>11</v>
      </c>
      <c r="BL47" s="61">
        <v>5</v>
      </c>
      <c r="BM47" s="35">
        <f t="shared" si="39"/>
        <v>41</v>
      </c>
      <c r="BN47" s="35"/>
      <c r="BO47" s="35"/>
      <c r="BP47" s="61">
        <v>1</v>
      </c>
      <c r="BQ47" s="61">
        <v>5</v>
      </c>
      <c r="BR47" s="61">
        <v>3</v>
      </c>
      <c r="BS47" s="61">
        <v>24</v>
      </c>
      <c r="BT47" s="61">
        <v>59</v>
      </c>
      <c r="BU47" s="67">
        <f t="shared" si="40"/>
        <v>92</v>
      </c>
      <c r="BV47" s="61">
        <v>0</v>
      </c>
      <c r="BW47" s="61">
        <v>0</v>
      </c>
      <c r="BX47" s="61">
        <v>19</v>
      </c>
      <c r="BY47" s="61">
        <v>43</v>
      </c>
      <c r="BZ47" s="61">
        <v>59</v>
      </c>
      <c r="CA47" s="61">
        <v>110</v>
      </c>
      <c r="CB47" s="61">
        <v>120</v>
      </c>
      <c r="CC47" s="74">
        <f t="shared" si="41"/>
        <v>351</v>
      </c>
      <c r="CD47" s="71">
        <v>0</v>
      </c>
      <c r="CE47" s="70">
        <v>315</v>
      </c>
      <c r="CF47" s="70">
        <v>847</v>
      </c>
      <c r="CG47" s="70">
        <v>617</v>
      </c>
      <c r="CH47" s="70">
        <v>428</v>
      </c>
      <c r="CI47" s="70">
        <v>401</v>
      </c>
      <c r="CJ47" s="70">
        <v>441</v>
      </c>
      <c r="CK47" s="36">
        <f t="shared" si="42"/>
        <v>3049</v>
      </c>
    </row>
    <row r="48" spans="1:89" s="17" customFormat="1" ht="18.75" customHeight="1">
      <c r="A48" s="26" t="s">
        <v>61</v>
      </c>
      <c r="B48" s="35"/>
      <c r="C48" s="66">
        <v>60</v>
      </c>
      <c r="D48" s="66">
        <v>416</v>
      </c>
      <c r="E48" s="66">
        <v>264</v>
      </c>
      <c r="F48" s="66">
        <v>195</v>
      </c>
      <c r="G48" s="66">
        <v>163</v>
      </c>
      <c r="H48" s="66">
        <v>149</v>
      </c>
      <c r="I48" s="35">
        <f t="shared" si="32"/>
        <v>1247</v>
      </c>
      <c r="J48" s="35"/>
      <c r="K48" s="61">
        <v>0</v>
      </c>
      <c r="L48" s="61">
        <v>10</v>
      </c>
      <c r="M48" s="61">
        <v>16</v>
      </c>
      <c r="N48" s="61">
        <v>19</v>
      </c>
      <c r="O48" s="61">
        <v>27</v>
      </c>
      <c r="P48" s="61">
        <v>17</v>
      </c>
      <c r="Q48" s="35">
        <f t="shared" si="33"/>
        <v>89</v>
      </c>
      <c r="R48" s="35"/>
      <c r="S48" s="61">
        <v>54</v>
      </c>
      <c r="T48" s="61">
        <v>306</v>
      </c>
      <c r="U48" s="61">
        <v>188</v>
      </c>
      <c r="V48" s="61">
        <v>118</v>
      </c>
      <c r="W48" s="61">
        <v>84</v>
      </c>
      <c r="X48" s="61">
        <v>74</v>
      </c>
      <c r="Y48" s="35">
        <f t="shared" si="34"/>
        <v>824</v>
      </c>
      <c r="Z48" s="35"/>
      <c r="AA48" s="61">
        <v>2</v>
      </c>
      <c r="AB48" s="61">
        <v>8</v>
      </c>
      <c r="AC48" s="61">
        <v>6</v>
      </c>
      <c r="AD48" s="61">
        <v>2</v>
      </c>
      <c r="AE48" s="61">
        <v>2</v>
      </c>
      <c r="AF48" s="61">
        <v>2</v>
      </c>
      <c r="AG48" s="35">
        <f t="shared" si="35"/>
        <v>22</v>
      </c>
      <c r="AH48" s="35"/>
      <c r="AI48" s="61">
        <v>5</v>
      </c>
      <c r="AJ48" s="61">
        <v>6</v>
      </c>
      <c r="AK48" s="61">
        <v>5</v>
      </c>
      <c r="AL48" s="61">
        <v>5</v>
      </c>
      <c r="AM48" s="61">
        <v>4</v>
      </c>
      <c r="AN48" s="61">
        <v>0</v>
      </c>
      <c r="AO48" s="36">
        <f t="shared" si="36"/>
        <v>25</v>
      </c>
      <c r="AP48" s="37"/>
      <c r="AQ48" s="61">
        <v>121</v>
      </c>
      <c r="AR48" s="61">
        <v>746</v>
      </c>
      <c r="AS48" s="61">
        <v>479</v>
      </c>
      <c r="AT48" s="61">
        <v>339</v>
      </c>
      <c r="AU48" s="61">
        <v>280</v>
      </c>
      <c r="AV48" s="61">
        <v>242</v>
      </c>
      <c r="AW48" s="74">
        <f t="shared" si="37"/>
        <v>2207</v>
      </c>
      <c r="AX48" s="76">
        <v>0</v>
      </c>
      <c r="AY48" s="61">
        <v>2</v>
      </c>
      <c r="AZ48" s="61">
        <v>18</v>
      </c>
      <c r="BA48" s="61">
        <v>36</v>
      </c>
      <c r="BB48" s="61">
        <v>41</v>
      </c>
      <c r="BC48" s="61">
        <v>68</v>
      </c>
      <c r="BD48" s="61">
        <v>58</v>
      </c>
      <c r="BE48" s="35">
        <f t="shared" si="38"/>
        <v>223</v>
      </c>
      <c r="BF48" s="35"/>
      <c r="BG48" s="35"/>
      <c r="BH48" s="61">
        <v>12</v>
      </c>
      <c r="BI48" s="61">
        <v>29</v>
      </c>
      <c r="BJ48" s="61">
        <v>23</v>
      </c>
      <c r="BK48" s="61">
        <v>22</v>
      </c>
      <c r="BL48" s="61">
        <v>15</v>
      </c>
      <c r="BM48" s="35">
        <f t="shared" si="39"/>
        <v>101</v>
      </c>
      <c r="BN48" s="35"/>
      <c r="BO48" s="35"/>
      <c r="BP48" s="61">
        <v>0</v>
      </c>
      <c r="BQ48" s="61">
        <v>1</v>
      </c>
      <c r="BR48" s="61">
        <v>4</v>
      </c>
      <c r="BS48" s="61">
        <v>14</v>
      </c>
      <c r="BT48" s="61">
        <v>20</v>
      </c>
      <c r="BU48" s="67">
        <f t="shared" si="40"/>
        <v>39</v>
      </c>
      <c r="BV48" s="61">
        <v>0</v>
      </c>
      <c r="BW48" s="61">
        <v>2</v>
      </c>
      <c r="BX48" s="61">
        <v>30</v>
      </c>
      <c r="BY48" s="61">
        <v>66</v>
      </c>
      <c r="BZ48" s="61">
        <v>68</v>
      </c>
      <c r="CA48" s="61">
        <v>104</v>
      </c>
      <c r="CB48" s="61">
        <v>93</v>
      </c>
      <c r="CC48" s="74">
        <f t="shared" si="41"/>
        <v>363</v>
      </c>
      <c r="CD48" s="71">
        <v>0</v>
      </c>
      <c r="CE48" s="70">
        <v>123</v>
      </c>
      <c r="CF48" s="70">
        <v>776</v>
      </c>
      <c r="CG48" s="70">
        <v>545</v>
      </c>
      <c r="CH48" s="70">
        <v>407</v>
      </c>
      <c r="CI48" s="70">
        <v>384</v>
      </c>
      <c r="CJ48" s="70">
        <v>335</v>
      </c>
      <c r="CK48" s="36">
        <f t="shared" si="42"/>
        <v>2570</v>
      </c>
    </row>
    <row r="49" spans="1:89" s="17" customFormat="1" ht="18.75" customHeight="1">
      <c r="A49" s="26" t="s">
        <v>62</v>
      </c>
      <c r="B49" s="35"/>
      <c r="C49" s="66">
        <v>135</v>
      </c>
      <c r="D49" s="66">
        <v>491</v>
      </c>
      <c r="E49" s="66">
        <v>397</v>
      </c>
      <c r="F49" s="66">
        <v>207</v>
      </c>
      <c r="G49" s="66">
        <v>141</v>
      </c>
      <c r="H49" s="66">
        <v>140</v>
      </c>
      <c r="I49" s="35">
        <f t="shared" si="32"/>
        <v>1511</v>
      </c>
      <c r="J49" s="35"/>
      <c r="K49" s="61">
        <v>4</v>
      </c>
      <c r="L49" s="61">
        <v>14</v>
      </c>
      <c r="M49" s="61">
        <v>18</v>
      </c>
      <c r="N49" s="61">
        <v>33</v>
      </c>
      <c r="O49" s="61">
        <v>11</v>
      </c>
      <c r="P49" s="61">
        <v>10</v>
      </c>
      <c r="Q49" s="35">
        <f t="shared" si="33"/>
        <v>90</v>
      </c>
      <c r="R49" s="35"/>
      <c r="S49" s="61">
        <v>126</v>
      </c>
      <c r="T49" s="61">
        <v>368</v>
      </c>
      <c r="U49" s="61">
        <v>272</v>
      </c>
      <c r="V49" s="61">
        <v>137</v>
      </c>
      <c r="W49" s="61">
        <v>90</v>
      </c>
      <c r="X49" s="61">
        <v>74</v>
      </c>
      <c r="Y49" s="35">
        <f t="shared" si="34"/>
        <v>1067</v>
      </c>
      <c r="Z49" s="35"/>
      <c r="AA49" s="61">
        <v>0</v>
      </c>
      <c r="AB49" s="61">
        <v>4</v>
      </c>
      <c r="AC49" s="61">
        <v>4</v>
      </c>
      <c r="AD49" s="61">
        <v>0</v>
      </c>
      <c r="AE49" s="61">
        <v>2</v>
      </c>
      <c r="AF49" s="61">
        <v>1</v>
      </c>
      <c r="AG49" s="35">
        <f t="shared" si="35"/>
        <v>11</v>
      </c>
      <c r="AH49" s="35"/>
      <c r="AI49" s="61">
        <v>0</v>
      </c>
      <c r="AJ49" s="61">
        <v>2</v>
      </c>
      <c r="AK49" s="61">
        <v>4</v>
      </c>
      <c r="AL49" s="61">
        <v>0</v>
      </c>
      <c r="AM49" s="61">
        <v>0</v>
      </c>
      <c r="AN49" s="61">
        <v>0</v>
      </c>
      <c r="AO49" s="36">
        <f t="shared" si="36"/>
        <v>6</v>
      </c>
      <c r="AP49" s="37"/>
      <c r="AQ49" s="61">
        <v>265</v>
      </c>
      <c r="AR49" s="61">
        <v>879</v>
      </c>
      <c r="AS49" s="61">
        <v>695</v>
      </c>
      <c r="AT49" s="61">
        <v>377</v>
      </c>
      <c r="AU49" s="61">
        <v>244</v>
      </c>
      <c r="AV49" s="61">
        <v>225</v>
      </c>
      <c r="AW49" s="74">
        <f t="shared" si="37"/>
        <v>2685</v>
      </c>
      <c r="AX49" s="76">
        <v>1</v>
      </c>
      <c r="AY49" s="61">
        <v>0</v>
      </c>
      <c r="AZ49" s="61">
        <v>37</v>
      </c>
      <c r="BA49" s="61">
        <v>39</v>
      </c>
      <c r="BB49" s="61">
        <v>52</v>
      </c>
      <c r="BC49" s="61">
        <v>53</v>
      </c>
      <c r="BD49" s="61">
        <v>45</v>
      </c>
      <c r="BE49" s="35">
        <f t="shared" si="38"/>
        <v>227</v>
      </c>
      <c r="BF49" s="35"/>
      <c r="BG49" s="35"/>
      <c r="BH49" s="61">
        <v>7</v>
      </c>
      <c r="BI49" s="61">
        <v>17</v>
      </c>
      <c r="BJ49" s="61">
        <v>19</v>
      </c>
      <c r="BK49" s="61">
        <v>21</v>
      </c>
      <c r="BL49" s="61">
        <v>12</v>
      </c>
      <c r="BM49" s="35">
        <f t="shared" si="39"/>
        <v>76</v>
      </c>
      <c r="BN49" s="35"/>
      <c r="BO49" s="35"/>
      <c r="BP49" s="61">
        <v>4</v>
      </c>
      <c r="BQ49" s="61">
        <v>5</v>
      </c>
      <c r="BR49" s="61">
        <v>10</v>
      </c>
      <c r="BS49" s="61">
        <v>24</v>
      </c>
      <c r="BT49" s="61">
        <v>42</v>
      </c>
      <c r="BU49" s="67">
        <f t="shared" si="40"/>
        <v>85</v>
      </c>
      <c r="BV49" s="61">
        <v>1</v>
      </c>
      <c r="BW49" s="61">
        <v>0</v>
      </c>
      <c r="BX49" s="61">
        <v>48</v>
      </c>
      <c r="BY49" s="61">
        <v>61</v>
      </c>
      <c r="BZ49" s="61">
        <v>81</v>
      </c>
      <c r="CA49" s="61">
        <v>98</v>
      </c>
      <c r="CB49" s="61">
        <v>99</v>
      </c>
      <c r="CC49" s="74">
        <f t="shared" si="41"/>
        <v>388</v>
      </c>
      <c r="CD49" s="71">
        <v>1</v>
      </c>
      <c r="CE49" s="70">
        <v>265</v>
      </c>
      <c r="CF49" s="70">
        <v>927</v>
      </c>
      <c r="CG49" s="70">
        <v>756</v>
      </c>
      <c r="CH49" s="70">
        <v>458</v>
      </c>
      <c r="CI49" s="70">
        <v>342</v>
      </c>
      <c r="CJ49" s="70">
        <v>324</v>
      </c>
      <c r="CK49" s="36">
        <f t="shared" si="42"/>
        <v>3073</v>
      </c>
    </row>
    <row r="50" spans="1:89" s="17" customFormat="1" ht="18.75" customHeight="1">
      <c r="A50" s="26" t="s">
        <v>63</v>
      </c>
      <c r="B50" s="35"/>
      <c r="C50" s="66">
        <v>225</v>
      </c>
      <c r="D50" s="66">
        <v>769</v>
      </c>
      <c r="E50" s="66">
        <v>496</v>
      </c>
      <c r="F50" s="66">
        <v>240</v>
      </c>
      <c r="G50" s="66">
        <v>230</v>
      </c>
      <c r="H50" s="66">
        <v>257</v>
      </c>
      <c r="I50" s="35">
        <f t="shared" si="32"/>
        <v>2217</v>
      </c>
      <c r="J50" s="35"/>
      <c r="K50" s="61">
        <v>1</v>
      </c>
      <c r="L50" s="61">
        <v>18</v>
      </c>
      <c r="M50" s="61">
        <v>46</v>
      </c>
      <c r="N50" s="61">
        <v>31</v>
      </c>
      <c r="O50" s="61">
        <v>27</v>
      </c>
      <c r="P50" s="61">
        <v>32</v>
      </c>
      <c r="Q50" s="35">
        <f t="shared" si="33"/>
        <v>155</v>
      </c>
      <c r="R50" s="35"/>
      <c r="S50" s="61">
        <v>202</v>
      </c>
      <c r="T50" s="61">
        <v>654</v>
      </c>
      <c r="U50" s="61">
        <v>348</v>
      </c>
      <c r="V50" s="61">
        <v>160</v>
      </c>
      <c r="W50" s="61">
        <v>150</v>
      </c>
      <c r="X50" s="61">
        <v>186</v>
      </c>
      <c r="Y50" s="35">
        <f t="shared" si="34"/>
        <v>1700</v>
      </c>
      <c r="Z50" s="35"/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35">
        <f t="shared" si="35"/>
        <v>0</v>
      </c>
      <c r="AH50" s="35"/>
      <c r="AI50" s="61">
        <v>0</v>
      </c>
      <c r="AJ50" s="61">
        <v>3</v>
      </c>
      <c r="AK50" s="61">
        <v>0</v>
      </c>
      <c r="AL50" s="61">
        <v>0</v>
      </c>
      <c r="AM50" s="61">
        <v>0</v>
      </c>
      <c r="AN50" s="61">
        <v>0</v>
      </c>
      <c r="AO50" s="36">
        <f t="shared" si="36"/>
        <v>3</v>
      </c>
      <c r="AP50" s="37"/>
      <c r="AQ50" s="61">
        <v>428</v>
      </c>
      <c r="AR50" s="61">
        <v>1444</v>
      </c>
      <c r="AS50" s="61">
        <v>890</v>
      </c>
      <c r="AT50" s="61">
        <v>431</v>
      </c>
      <c r="AU50" s="61">
        <v>407</v>
      </c>
      <c r="AV50" s="61">
        <v>475</v>
      </c>
      <c r="AW50" s="74">
        <f t="shared" si="37"/>
        <v>4075</v>
      </c>
      <c r="AX50" s="76">
        <v>0</v>
      </c>
      <c r="AY50" s="61">
        <v>0</v>
      </c>
      <c r="AZ50" s="61">
        <v>16</v>
      </c>
      <c r="BA50" s="61">
        <v>39</v>
      </c>
      <c r="BB50" s="61">
        <v>45</v>
      </c>
      <c r="BC50" s="61">
        <v>74</v>
      </c>
      <c r="BD50" s="61">
        <v>67</v>
      </c>
      <c r="BE50" s="35">
        <f t="shared" si="38"/>
        <v>241</v>
      </c>
      <c r="BF50" s="35"/>
      <c r="BG50" s="35"/>
      <c r="BH50" s="61">
        <v>12</v>
      </c>
      <c r="BI50" s="61">
        <v>21</v>
      </c>
      <c r="BJ50" s="61">
        <v>40</v>
      </c>
      <c r="BK50" s="61">
        <v>36</v>
      </c>
      <c r="BL50" s="61">
        <v>13</v>
      </c>
      <c r="BM50" s="35">
        <f t="shared" si="39"/>
        <v>122</v>
      </c>
      <c r="BN50" s="35"/>
      <c r="BO50" s="35"/>
      <c r="BP50" s="61">
        <v>0</v>
      </c>
      <c r="BQ50" s="61">
        <v>7</v>
      </c>
      <c r="BR50" s="61">
        <v>15</v>
      </c>
      <c r="BS50" s="61">
        <v>31</v>
      </c>
      <c r="BT50" s="61">
        <v>43</v>
      </c>
      <c r="BU50" s="67">
        <f t="shared" si="40"/>
        <v>96</v>
      </c>
      <c r="BV50" s="61">
        <v>0</v>
      </c>
      <c r="BW50" s="61">
        <v>0</v>
      </c>
      <c r="BX50" s="61">
        <v>28</v>
      </c>
      <c r="BY50" s="61">
        <v>67</v>
      </c>
      <c r="BZ50" s="61">
        <v>100</v>
      </c>
      <c r="CA50" s="61">
        <v>141</v>
      </c>
      <c r="CB50" s="61">
        <v>123</v>
      </c>
      <c r="CC50" s="74">
        <f t="shared" si="41"/>
        <v>459</v>
      </c>
      <c r="CD50" s="71">
        <v>0</v>
      </c>
      <c r="CE50" s="70">
        <v>428</v>
      </c>
      <c r="CF50" s="70">
        <v>1472</v>
      </c>
      <c r="CG50" s="70">
        <v>957</v>
      </c>
      <c r="CH50" s="70">
        <v>531</v>
      </c>
      <c r="CI50" s="70">
        <v>548</v>
      </c>
      <c r="CJ50" s="70">
        <v>598</v>
      </c>
      <c r="CK50" s="36">
        <f t="shared" si="42"/>
        <v>4534</v>
      </c>
    </row>
    <row r="51" spans="1:89" s="17" customFormat="1" ht="18.75" customHeight="1">
      <c r="A51" s="26" t="s">
        <v>64</v>
      </c>
      <c r="B51" s="35"/>
      <c r="C51" s="66">
        <v>118</v>
      </c>
      <c r="D51" s="66">
        <v>408</v>
      </c>
      <c r="E51" s="66">
        <v>292</v>
      </c>
      <c r="F51" s="66">
        <v>197</v>
      </c>
      <c r="G51" s="66">
        <v>125</v>
      </c>
      <c r="H51" s="66">
        <v>115</v>
      </c>
      <c r="I51" s="35">
        <f t="shared" si="32"/>
        <v>1255</v>
      </c>
      <c r="J51" s="35"/>
      <c r="K51" s="61">
        <v>0</v>
      </c>
      <c r="L51" s="61">
        <v>7</v>
      </c>
      <c r="M51" s="61">
        <v>19</v>
      </c>
      <c r="N51" s="61">
        <v>20</v>
      </c>
      <c r="O51" s="61">
        <v>14</v>
      </c>
      <c r="P51" s="61">
        <v>12</v>
      </c>
      <c r="Q51" s="35">
        <f t="shared" si="33"/>
        <v>72</v>
      </c>
      <c r="R51" s="35"/>
      <c r="S51" s="61">
        <v>108</v>
      </c>
      <c r="T51" s="61">
        <v>302</v>
      </c>
      <c r="U51" s="61">
        <v>188</v>
      </c>
      <c r="V51" s="61">
        <v>123</v>
      </c>
      <c r="W51" s="61">
        <v>74</v>
      </c>
      <c r="X51" s="61">
        <v>69</v>
      </c>
      <c r="Y51" s="35">
        <f t="shared" si="34"/>
        <v>864</v>
      </c>
      <c r="Z51" s="35"/>
      <c r="AA51" s="61">
        <v>0</v>
      </c>
      <c r="AB51" s="61">
        <v>6</v>
      </c>
      <c r="AC51" s="61">
        <v>4</v>
      </c>
      <c r="AD51" s="61">
        <v>2</v>
      </c>
      <c r="AE51" s="61">
        <v>1</v>
      </c>
      <c r="AF51" s="61">
        <v>1</v>
      </c>
      <c r="AG51" s="35">
        <f t="shared" si="35"/>
        <v>14</v>
      </c>
      <c r="AH51" s="35"/>
      <c r="AI51" s="61">
        <v>1</v>
      </c>
      <c r="AJ51" s="61">
        <v>2</v>
      </c>
      <c r="AK51" s="61">
        <v>2</v>
      </c>
      <c r="AL51" s="61">
        <v>1</v>
      </c>
      <c r="AM51" s="61">
        <v>0</v>
      </c>
      <c r="AN51" s="61">
        <v>1</v>
      </c>
      <c r="AO51" s="36">
        <f t="shared" si="36"/>
        <v>7</v>
      </c>
      <c r="AP51" s="37"/>
      <c r="AQ51" s="61">
        <v>227</v>
      </c>
      <c r="AR51" s="61">
        <v>725</v>
      </c>
      <c r="AS51" s="61">
        <v>505</v>
      </c>
      <c r="AT51" s="61">
        <v>343</v>
      </c>
      <c r="AU51" s="61">
        <v>214</v>
      </c>
      <c r="AV51" s="61">
        <v>198</v>
      </c>
      <c r="AW51" s="74">
        <f t="shared" si="37"/>
        <v>2212</v>
      </c>
      <c r="AX51" s="76">
        <v>0</v>
      </c>
      <c r="AY51" s="61">
        <v>1</v>
      </c>
      <c r="AZ51" s="61">
        <v>20</v>
      </c>
      <c r="BA51" s="61">
        <v>39</v>
      </c>
      <c r="BB51" s="61">
        <v>38</v>
      </c>
      <c r="BC51" s="61">
        <v>67</v>
      </c>
      <c r="BD51" s="61">
        <v>53</v>
      </c>
      <c r="BE51" s="35">
        <f t="shared" si="38"/>
        <v>218</v>
      </c>
      <c r="BF51" s="35"/>
      <c r="BG51" s="35"/>
      <c r="BH51" s="61">
        <v>7</v>
      </c>
      <c r="BI51" s="61">
        <v>16</v>
      </c>
      <c r="BJ51" s="61">
        <v>13</v>
      </c>
      <c r="BK51" s="61">
        <v>11</v>
      </c>
      <c r="BL51" s="61">
        <v>14</v>
      </c>
      <c r="BM51" s="35">
        <f t="shared" si="39"/>
        <v>61</v>
      </c>
      <c r="BN51" s="35"/>
      <c r="BO51" s="35"/>
      <c r="BP51" s="61">
        <v>0</v>
      </c>
      <c r="BQ51" s="61">
        <v>0</v>
      </c>
      <c r="BR51" s="61">
        <v>2</v>
      </c>
      <c r="BS51" s="61">
        <v>9</v>
      </c>
      <c r="BT51" s="61">
        <v>19</v>
      </c>
      <c r="BU51" s="67">
        <f t="shared" si="40"/>
        <v>30</v>
      </c>
      <c r="BV51" s="61">
        <v>0</v>
      </c>
      <c r="BW51" s="61">
        <v>1</v>
      </c>
      <c r="BX51" s="61">
        <v>27</v>
      </c>
      <c r="BY51" s="61">
        <v>55</v>
      </c>
      <c r="BZ51" s="61">
        <v>53</v>
      </c>
      <c r="CA51" s="61">
        <v>87</v>
      </c>
      <c r="CB51" s="61">
        <v>86</v>
      </c>
      <c r="CC51" s="74">
        <f t="shared" si="41"/>
        <v>309</v>
      </c>
      <c r="CD51" s="71">
        <v>0</v>
      </c>
      <c r="CE51" s="70">
        <v>228</v>
      </c>
      <c r="CF51" s="70">
        <v>752</v>
      </c>
      <c r="CG51" s="70">
        <v>560</v>
      </c>
      <c r="CH51" s="70">
        <v>396</v>
      </c>
      <c r="CI51" s="70">
        <v>301</v>
      </c>
      <c r="CJ51" s="70">
        <v>284</v>
      </c>
      <c r="CK51" s="36">
        <f t="shared" si="42"/>
        <v>2521</v>
      </c>
    </row>
    <row r="52" spans="1:89" s="17" customFormat="1" ht="18.75" customHeight="1">
      <c r="A52" s="26" t="s">
        <v>65</v>
      </c>
      <c r="B52" s="35"/>
      <c r="C52" s="66">
        <v>121</v>
      </c>
      <c r="D52" s="66">
        <v>688</v>
      </c>
      <c r="E52" s="66">
        <v>497</v>
      </c>
      <c r="F52" s="66">
        <v>323</v>
      </c>
      <c r="G52" s="66">
        <v>203</v>
      </c>
      <c r="H52" s="66">
        <v>264</v>
      </c>
      <c r="I52" s="35">
        <f t="shared" si="32"/>
        <v>2096</v>
      </c>
      <c r="J52" s="35"/>
      <c r="K52" s="61">
        <v>0</v>
      </c>
      <c r="L52" s="61">
        <v>13</v>
      </c>
      <c r="M52" s="61">
        <v>18</v>
      </c>
      <c r="N52" s="61">
        <v>32</v>
      </c>
      <c r="O52" s="61">
        <v>21</v>
      </c>
      <c r="P52" s="61">
        <v>25</v>
      </c>
      <c r="Q52" s="35">
        <f t="shared" si="33"/>
        <v>109</v>
      </c>
      <c r="R52" s="35"/>
      <c r="S52" s="61">
        <v>106</v>
      </c>
      <c r="T52" s="61">
        <v>485</v>
      </c>
      <c r="U52" s="61">
        <v>336</v>
      </c>
      <c r="V52" s="61">
        <v>210</v>
      </c>
      <c r="W52" s="61">
        <v>163</v>
      </c>
      <c r="X52" s="61">
        <v>169</v>
      </c>
      <c r="Y52" s="35">
        <f t="shared" si="34"/>
        <v>1469</v>
      </c>
      <c r="Z52" s="35"/>
      <c r="AA52" s="61">
        <v>2</v>
      </c>
      <c r="AB52" s="61">
        <v>8</v>
      </c>
      <c r="AC52" s="61">
        <v>11</v>
      </c>
      <c r="AD52" s="61">
        <v>7</v>
      </c>
      <c r="AE52" s="61">
        <v>5</v>
      </c>
      <c r="AF52" s="61">
        <v>2</v>
      </c>
      <c r="AG52" s="35">
        <f t="shared" si="35"/>
        <v>35</v>
      </c>
      <c r="AH52" s="35"/>
      <c r="AI52" s="61">
        <v>2</v>
      </c>
      <c r="AJ52" s="61">
        <v>15</v>
      </c>
      <c r="AK52" s="61">
        <v>10</v>
      </c>
      <c r="AL52" s="61">
        <v>3</v>
      </c>
      <c r="AM52" s="61">
        <v>2</v>
      </c>
      <c r="AN52" s="61">
        <v>2</v>
      </c>
      <c r="AO52" s="36">
        <f t="shared" si="36"/>
        <v>34</v>
      </c>
      <c r="AP52" s="37"/>
      <c r="AQ52" s="61">
        <v>231</v>
      </c>
      <c r="AR52" s="61">
        <v>1209</v>
      </c>
      <c r="AS52" s="61">
        <v>872</v>
      </c>
      <c r="AT52" s="61">
        <v>575</v>
      </c>
      <c r="AU52" s="61">
        <v>394</v>
      </c>
      <c r="AV52" s="61">
        <v>462</v>
      </c>
      <c r="AW52" s="74">
        <f t="shared" si="37"/>
        <v>3743</v>
      </c>
      <c r="AX52" s="76">
        <v>0</v>
      </c>
      <c r="AY52" s="61">
        <v>1</v>
      </c>
      <c r="AZ52" s="61">
        <v>26</v>
      </c>
      <c r="BA52" s="61">
        <v>27</v>
      </c>
      <c r="BB52" s="61">
        <v>43</v>
      </c>
      <c r="BC52" s="61">
        <v>72</v>
      </c>
      <c r="BD52" s="61">
        <v>99</v>
      </c>
      <c r="BE52" s="35">
        <f t="shared" si="38"/>
        <v>268</v>
      </c>
      <c r="BF52" s="35"/>
      <c r="BG52" s="35"/>
      <c r="BH52" s="61">
        <v>28</v>
      </c>
      <c r="BI52" s="61">
        <v>35</v>
      </c>
      <c r="BJ52" s="61">
        <v>46</v>
      </c>
      <c r="BK52" s="61">
        <v>43</v>
      </c>
      <c r="BL52" s="61">
        <v>24</v>
      </c>
      <c r="BM52" s="35">
        <f t="shared" si="39"/>
        <v>176</v>
      </c>
      <c r="BN52" s="35"/>
      <c r="BO52" s="35"/>
      <c r="BP52" s="61">
        <v>2</v>
      </c>
      <c r="BQ52" s="61">
        <v>3</v>
      </c>
      <c r="BR52" s="61">
        <v>5</v>
      </c>
      <c r="BS52" s="61">
        <v>13</v>
      </c>
      <c r="BT52" s="61">
        <v>41</v>
      </c>
      <c r="BU52" s="67">
        <f t="shared" si="40"/>
        <v>64</v>
      </c>
      <c r="BV52" s="61">
        <v>0</v>
      </c>
      <c r="BW52" s="61">
        <v>1</v>
      </c>
      <c r="BX52" s="61">
        <v>56</v>
      </c>
      <c r="BY52" s="61">
        <v>65</v>
      </c>
      <c r="BZ52" s="61">
        <v>94</v>
      </c>
      <c r="CA52" s="61">
        <v>128</v>
      </c>
      <c r="CB52" s="61">
        <v>164</v>
      </c>
      <c r="CC52" s="74">
        <f t="shared" si="41"/>
        <v>508</v>
      </c>
      <c r="CD52" s="71">
        <v>0</v>
      </c>
      <c r="CE52" s="70">
        <v>232</v>
      </c>
      <c r="CF52" s="70">
        <v>1265</v>
      </c>
      <c r="CG52" s="70">
        <v>937</v>
      </c>
      <c r="CH52" s="70">
        <v>669</v>
      </c>
      <c r="CI52" s="70">
        <v>522</v>
      </c>
      <c r="CJ52" s="70">
        <v>626</v>
      </c>
      <c r="CK52" s="36">
        <f t="shared" si="42"/>
        <v>4251</v>
      </c>
    </row>
    <row r="53" spans="1:89" s="17" customFormat="1" ht="18.75" customHeight="1">
      <c r="A53" s="26" t="s">
        <v>66</v>
      </c>
      <c r="B53" s="35"/>
      <c r="C53" s="66">
        <v>193</v>
      </c>
      <c r="D53" s="66">
        <v>285</v>
      </c>
      <c r="E53" s="66">
        <v>200</v>
      </c>
      <c r="F53" s="66">
        <v>163</v>
      </c>
      <c r="G53" s="66">
        <v>160</v>
      </c>
      <c r="H53" s="66">
        <v>95</v>
      </c>
      <c r="I53" s="35">
        <f t="shared" si="32"/>
        <v>1096</v>
      </c>
      <c r="J53" s="35"/>
      <c r="K53" s="61">
        <v>0</v>
      </c>
      <c r="L53" s="61">
        <v>14</v>
      </c>
      <c r="M53" s="61">
        <v>16</v>
      </c>
      <c r="N53" s="61">
        <v>15</v>
      </c>
      <c r="O53" s="61">
        <v>18</v>
      </c>
      <c r="P53" s="61">
        <v>10</v>
      </c>
      <c r="Q53" s="35">
        <f t="shared" si="33"/>
        <v>73</v>
      </c>
      <c r="R53" s="35"/>
      <c r="S53" s="61">
        <v>164</v>
      </c>
      <c r="T53" s="61">
        <v>196</v>
      </c>
      <c r="U53" s="61">
        <v>141</v>
      </c>
      <c r="V53" s="61">
        <v>85</v>
      </c>
      <c r="W53" s="61">
        <v>78</v>
      </c>
      <c r="X53" s="61">
        <v>48</v>
      </c>
      <c r="Y53" s="35">
        <f t="shared" si="34"/>
        <v>712</v>
      </c>
      <c r="Z53" s="35"/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35">
        <f t="shared" si="35"/>
        <v>0</v>
      </c>
      <c r="AH53" s="35"/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36">
        <f t="shared" si="36"/>
        <v>0</v>
      </c>
      <c r="AP53" s="37"/>
      <c r="AQ53" s="61">
        <v>357</v>
      </c>
      <c r="AR53" s="61">
        <v>495</v>
      </c>
      <c r="AS53" s="61">
        <v>357</v>
      </c>
      <c r="AT53" s="61">
        <v>263</v>
      </c>
      <c r="AU53" s="61">
        <v>256</v>
      </c>
      <c r="AV53" s="61">
        <v>153</v>
      </c>
      <c r="AW53" s="74">
        <f t="shared" si="37"/>
        <v>1881</v>
      </c>
      <c r="AX53" s="76">
        <v>1</v>
      </c>
      <c r="AY53" s="61">
        <v>2</v>
      </c>
      <c r="AZ53" s="61">
        <v>18</v>
      </c>
      <c r="BA53" s="61">
        <v>19</v>
      </c>
      <c r="BB53" s="61">
        <v>34</v>
      </c>
      <c r="BC53" s="61">
        <v>44</v>
      </c>
      <c r="BD53" s="61">
        <v>28</v>
      </c>
      <c r="BE53" s="35">
        <f t="shared" si="38"/>
        <v>146</v>
      </c>
      <c r="BF53" s="35"/>
      <c r="BG53" s="35"/>
      <c r="BH53" s="61">
        <v>17</v>
      </c>
      <c r="BI53" s="61">
        <v>12</v>
      </c>
      <c r="BJ53" s="61">
        <v>26</v>
      </c>
      <c r="BK53" s="61">
        <v>14</v>
      </c>
      <c r="BL53" s="61">
        <v>3</v>
      </c>
      <c r="BM53" s="35">
        <f t="shared" si="39"/>
        <v>72</v>
      </c>
      <c r="BN53" s="35"/>
      <c r="BO53" s="35"/>
      <c r="BP53" s="61">
        <v>0</v>
      </c>
      <c r="BQ53" s="61">
        <v>4</v>
      </c>
      <c r="BR53" s="61">
        <v>1</v>
      </c>
      <c r="BS53" s="61">
        <v>7</v>
      </c>
      <c r="BT53" s="61">
        <v>17</v>
      </c>
      <c r="BU53" s="67">
        <f t="shared" si="40"/>
        <v>29</v>
      </c>
      <c r="BV53" s="61">
        <v>1</v>
      </c>
      <c r="BW53" s="61">
        <v>2</v>
      </c>
      <c r="BX53" s="61">
        <v>35</v>
      </c>
      <c r="BY53" s="61">
        <v>35</v>
      </c>
      <c r="BZ53" s="61">
        <v>61</v>
      </c>
      <c r="CA53" s="61">
        <v>65</v>
      </c>
      <c r="CB53" s="61">
        <v>48</v>
      </c>
      <c r="CC53" s="74">
        <f t="shared" si="41"/>
        <v>247</v>
      </c>
      <c r="CD53" s="71">
        <v>1</v>
      </c>
      <c r="CE53" s="70">
        <v>359</v>
      </c>
      <c r="CF53" s="70">
        <v>530</v>
      </c>
      <c r="CG53" s="70">
        <v>392</v>
      </c>
      <c r="CH53" s="70">
        <v>324</v>
      </c>
      <c r="CI53" s="70">
        <v>321</v>
      </c>
      <c r="CJ53" s="70">
        <v>201</v>
      </c>
      <c r="CK53" s="36">
        <f t="shared" si="42"/>
        <v>2128</v>
      </c>
    </row>
    <row r="54" spans="1:89" s="17" customFormat="1" ht="18.75" customHeight="1">
      <c r="A54" s="26" t="s">
        <v>67</v>
      </c>
      <c r="B54" s="35"/>
      <c r="C54" s="66">
        <v>78</v>
      </c>
      <c r="D54" s="66">
        <v>237</v>
      </c>
      <c r="E54" s="66">
        <v>104</v>
      </c>
      <c r="F54" s="66">
        <v>91</v>
      </c>
      <c r="G54" s="66">
        <v>61</v>
      </c>
      <c r="H54" s="66">
        <v>66</v>
      </c>
      <c r="I54" s="35">
        <f t="shared" si="32"/>
        <v>637</v>
      </c>
      <c r="J54" s="35"/>
      <c r="K54" s="61">
        <v>1</v>
      </c>
      <c r="L54" s="61">
        <v>13</v>
      </c>
      <c r="M54" s="61">
        <v>8</v>
      </c>
      <c r="N54" s="61">
        <v>13</v>
      </c>
      <c r="O54" s="61">
        <v>10</v>
      </c>
      <c r="P54" s="61">
        <v>5</v>
      </c>
      <c r="Q54" s="35">
        <f t="shared" si="33"/>
        <v>50</v>
      </c>
      <c r="R54" s="35"/>
      <c r="S54" s="61">
        <v>78</v>
      </c>
      <c r="T54" s="61">
        <v>214</v>
      </c>
      <c r="U54" s="61">
        <v>83</v>
      </c>
      <c r="V54" s="61">
        <v>61</v>
      </c>
      <c r="W54" s="61">
        <v>50</v>
      </c>
      <c r="X54" s="61">
        <v>45</v>
      </c>
      <c r="Y54" s="35">
        <f t="shared" si="34"/>
        <v>531</v>
      </c>
      <c r="Z54" s="35"/>
      <c r="AA54" s="61">
        <v>0</v>
      </c>
      <c r="AB54" s="61">
        <v>2</v>
      </c>
      <c r="AC54" s="61">
        <v>3</v>
      </c>
      <c r="AD54" s="61">
        <v>1</v>
      </c>
      <c r="AE54" s="61">
        <v>2</v>
      </c>
      <c r="AF54" s="61">
        <v>1</v>
      </c>
      <c r="AG54" s="35">
        <f t="shared" si="35"/>
        <v>9</v>
      </c>
      <c r="AH54" s="35"/>
      <c r="AI54" s="61">
        <v>2</v>
      </c>
      <c r="AJ54" s="61">
        <v>3</v>
      </c>
      <c r="AK54" s="61">
        <v>0</v>
      </c>
      <c r="AL54" s="61">
        <v>1</v>
      </c>
      <c r="AM54" s="61">
        <v>0</v>
      </c>
      <c r="AN54" s="61">
        <v>0</v>
      </c>
      <c r="AO54" s="36">
        <f t="shared" si="36"/>
        <v>6</v>
      </c>
      <c r="AP54" s="37"/>
      <c r="AQ54" s="61">
        <v>159</v>
      </c>
      <c r="AR54" s="61">
        <v>469</v>
      </c>
      <c r="AS54" s="61">
        <v>198</v>
      </c>
      <c r="AT54" s="61">
        <v>167</v>
      </c>
      <c r="AU54" s="61">
        <v>123</v>
      </c>
      <c r="AV54" s="61">
        <v>117</v>
      </c>
      <c r="AW54" s="74">
        <f t="shared" si="37"/>
        <v>1233</v>
      </c>
      <c r="AX54" s="76">
        <v>0</v>
      </c>
      <c r="AY54" s="61">
        <v>1</v>
      </c>
      <c r="AZ54" s="61">
        <v>20</v>
      </c>
      <c r="BA54" s="61">
        <v>16</v>
      </c>
      <c r="BB54" s="61">
        <v>27</v>
      </c>
      <c r="BC54" s="61">
        <v>28</v>
      </c>
      <c r="BD54" s="61">
        <v>24</v>
      </c>
      <c r="BE54" s="35">
        <f t="shared" si="38"/>
        <v>116</v>
      </c>
      <c r="BF54" s="35"/>
      <c r="BG54" s="35"/>
      <c r="BH54" s="61">
        <v>5</v>
      </c>
      <c r="BI54" s="61">
        <v>13</v>
      </c>
      <c r="BJ54" s="61">
        <v>13</v>
      </c>
      <c r="BK54" s="61">
        <v>6</v>
      </c>
      <c r="BL54" s="61">
        <v>5</v>
      </c>
      <c r="BM54" s="35">
        <f t="shared" si="39"/>
        <v>42</v>
      </c>
      <c r="BN54" s="35"/>
      <c r="BO54" s="35"/>
      <c r="BP54" s="61">
        <v>1</v>
      </c>
      <c r="BQ54" s="61">
        <v>4</v>
      </c>
      <c r="BR54" s="61">
        <v>4</v>
      </c>
      <c r="BS54" s="61">
        <v>6</v>
      </c>
      <c r="BT54" s="61">
        <v>17</v>
      </c>
      <c r="BU54" s="67">
        <f t="shared" si="40"/>
        <v>32</v>
      </c>
      <c r="BV54" s="61">
        <v>0</v>
      </c>
      <c r="BW54" s="61">
        <v>1</v>
      </c>
      <c r="BX54" s="61">
        <v>26</v>
      </c>
      <c r="BY54" s="61">
        <v>33</v>
      </c>
      <c r="BZ54" s="61">
        <v>44</v>
      </c>
      <c r="CA54" s="61">
        <v>40</v>
      </c>
      <c r="CB54" s="61">
        <v>46</v>
      </c>
      <c r="CC54" s="74">
        <f t="shared" si="41"/>
        <v>190</v>
      </c>
      <c r="CD54" s="71">
        <v>0</v>
      </c>
      <c r="CE54" s="70">
        <v>160</v>
      </c>
      <c r="CF54" s="70">
        <v>495</v>
      </c>
      <c r="CG54" s="70">
        <v>231</v>
      </c>
      <c r="CH54" s="70">
        <v>211</v>
      </c>
      <c r="CI54" s="70">
        <v>163</v>
      </c>
      <c r="CJ54" s="70">
        <v>163</v>
      </c>
      <c r="CK54" s="36">
        <f t="shared" si="42"/>
        <v>1423</v>
      </c>
    </row>
    <row r="55" spans="1:89" s="17" customFormat="1" ht="18.75" customHeight="1">
      <c r="A55" s="26" t="s">
        <v>68</v>
      </c>
      <c r="B55" s="35"/>
      <c r="C55" s="66">
        <v>145</v>
      </c>
      <c r="D55" s="66">
        <v>389</v>
      </c>
      <c r="E55" s="66">
        <v>309</v>
      </c>
      <c r="F55" s="66">
        <v>163</v>
      </c>
      <c r="G55" s="66">
        <v>178</v>
      </c>
      <c r="H55" s="66">
        <v>138</v>
      </c>
      <c r="I55" s="35">
        <f t="shared" si="32"/>
        <v>1322</v>
      </c>
      <c r="J55" s="35"/>
      <c r="K55" s="61">
        <v>2</v>
      </c>
      <c r="L55" s="61">
        <v>20</v>
      </c>
      <c r="M55" s="61">
        <v>19</v>
      </c>
      <c r="N55" s="61">
        <v>20</v>
      </c>
      <c r="O55" s="61">
        <v>14</v>
      </c>
      <c r="P55" s="61">
        <v>11</v>
      </c>
      <c r="Q55" s="35">
        <f t="shared" si="33"/>
        <v>86</v>
      </c>
      <c r="R55" s="35"/>
      <c r="S55" s="61">
        <v>128</v>
      </c>
      <c r="T55" s="61">
        <v>257</v>
      </c>
      <c r="U55" s="61">
        <v>194</v>
      </c>
      <c r="V55" s="61">
        <v>98</v>
      </c>
      <c r="W55" s="61">
        <v>86</v>
      </c>
      <c r="X55" s="61">
        <v>59</v>
      </c>
      <c r="Y55" s="35">
        <f t="shared" si="34"/>
        <v>822</v>
      </c>
      <c r="Z55" s="35"/>
      <c r="AA55" s="61">
        <v>0</v>
      </c>
      <c r="AB55" s="61">
        <v>5</v>
      </c>
      <c r="AC55" s="61">
        <v>6</v>
      </c>
      <c r="AD55" s="61">
        <v>1</v>
      </c>
      <c r="AE55" s="61">
        <v>0</v>
      </c>
      <c r="AF55" s="61">
        <v>3</v>
      </c>
      <c r="AG55" s="35">
        <f t="shared" si="35"/>
        <v>15</v>
      </c>
      <c r="AH55" s="35"/>
      <c r="AI55" s="61">
        <v>3</v>
      </c>
      <c r="AJ55" s="61">
        <v>5</v>
      </c>
      <c r="AK55" s="61">
        <v>1</v>
      </c>
      <c r="AL55" s="61">
        <v>1</v>
      </c>
      <c r="AM55" s="61">
        <v>1</v>
      </c>
      <c r="AN55" s="61">
        <v>0</v>
      </c>
      <c r="AO55" s="36">
        <f t="shared" si="36"/>
        <v>11</v>
      </c>
      <c r="AP55" s="37"/>
      <c r="AQ55" s="61">
        <v>278</v>
      </c>
      <c r="AR55" s="61">
        <v>676</v>
      </c>
      <c r="AS55" s="61">
        <v>529</v>
      </c>
      <c r="AT55" s="61">
        <v>283</v>
      </c>
      <c r="AU55" s="61">
        <v>279</v>
      </c>
      <c r="AV55" s="61">
        <v>211</v>
      </c>
      <c r="AW55" s="74">
        <f t="shared" si="37"/>
        <v>2256</v>
      </c>
      <c r="AX55" s="76">
        <v>0</v>
      </c>
      <c r="AY55" s="61">
        <v>0</v>
      </c>
      <c r="AZ55" s="61">
        <v>25</v>
      </c>
      <c r="BA55" s="61">
        <v>47</v>
      </c>
      <c r="BB55" s="61">
        <v>69</v>
      </c>
      <c r="BC55" s="61">
        <v>89</v>
      </c>
      <c r="BD55" s="61">
        <v>78</v>
      </c>
      <c r="BE55" s="35">
        <f t="shared" si="38"/>
        <v>308</v>
      </c>
      <c r="BF55" s="35"/>
      <c r="BG55" s="35"/>
      <c r="BH55" s="61">
        <v>14</v>
      </c>
      <c r="BI55" s="61">
        <v>12</v>
      </c>
      <c r="BJ55" s="61">
        <v>19</v>
      </c>
      <c r="BK55" s="61">
        <v>19</v>
      </c>
      <c r="BL55" s="61">
        <v>5</v>
      </c>
      <c r="BM55" s="35">
        <f t="shared" si="39"/>
        <v>69</v>
      </c>
      <c r="BN55" s="35"/>
      <c r="BO55" s="35"/>
      <c r="BP55" s="61">
        <v>2</v>
      </c>
      <c r="BQ55" s="61">
        <v>0</v>
      </c>
      <c r="BR55" s="61">
        <v>5</v>
      </c>
      <c r="BS55" s="61">
        <v>10</v>
      </c>
      <c r="BT55" s="61">
        <v>18</v>
      </c>
      <c r="BU55" s="67">
        <f t="shared" si="40"/>
        <v>35</v>
      </c>
      <c r="BV55" s="61">
        <v>0</v>
      </c>
      <c r="BW55" s="61">
        <v>0</v>
      </c>
      <c r="BX55" s="61">
        <v>41</v>
      </c>
      <c r="BY55" s="61">
        <v>59</v>
      </c>
      <c r="BZ55" s="61">
        <v>93</v>
      </c>
      <c r="CA55" s="61">
        <v>118</v>
      </c>
      <c r="CB55" s="61">
        <v>101</v>
      </c>
      <c r="CC55" s="74">
        <f t="shared" si="41"/>
        <v>412</v>
      </c>
      <c r="CD55" s="71">
        <v>0</v>
      </c>
      <c r="CE55" s="70">
        <v>278</v>
      </c>
      <c r="CF55" s="70">
        <v>717</v>
      </c>
      <c r="CG55" s="70">
        <v>588</v>
      </c>
      <c r="CH55" s="70">
        <v>376</v>
      </c>
      <c r="CI55" s="70">
        <v>397</v>
      </c>
      <c r="CJ55" s="70">
        <v>312</v>
      </c>
      <c r="CK55" s="36">
        <f t="shared" si="42"/>
        <v>2668</v>
      </c>
    </row>
    <row r="56" spans="1:89" s="17" customFormat="1" ht="18.75" customHeight="1">
      <c r="A56" s="26" t="s">
        <v>69</v>
      </c>
      <c r="B56" s="35"/>
      <c r="C56" s="66">
        <v>440</v>
      </c>
      <c r="D56" s="66">
        <v>1269</v>
      </c>
      <c r="E56" s="66">
        <v>1040</v>
      </c>
      <c r="F56" s="66">
        <v>580</v>
      </c>
      <c r="G56" s="66">
        <v>468</v>
      </c>
      <c r="H56" s="66">
        <v>590</v>
      </c>
      <c r="I56" s="35">
        <f t="shared" si="32"/>
        <v>4387</v>
      </c>
      <c r="J56" s="35"/>
      <c r="K56" s="61">
        <v>5</v>
      </c>
      <c r="L56" s="61">
        <v>30</v>
      </c>
      <c r="M56" s="61">
        <v>48</v>
      </c>
      <c r="N56" s="61">
        <v>43</v>
      </c>
      <c r="O56" s="61">
        <v>50</v>
      </c>
      <c r="P56" s="61">
        <v>49</v>
      </c>
      <c r="Q56" s="35">
        <f t="shared" si="33"/>
        <v>225</v>
      </c>
      <c r="R56" s="35"/>
      <c r="S56" s="61">
        <v>380</v>
      </c>
      <c r="T56" s="61">
        <v>933</v>
      </c>
      <c r="U56" s="61">
        <v>634</v>
      </c>
      <c r="V56" s="61">
        <v>309</v>
      </c>
      <c r="W56" s="61">
        <v>232</v>
      </c>
      <c r="X56" s="61">
        <v>211</v>
      </c>
      <c r="Y56" s="35">
        <f t="shared" si="34"/>
        <v>2699</v>
      </c>
      <c r="Z56" s="35"/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35">
        <f t="shared" si="35"/>
        <v>0</v>
      </c>
      <c r="AH56" s="35"/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36">
        <f t="shared" si="36"/>
        <v>0</v>
      </c>
      <c r="AP56" s="37"/>
      <c r="AQ56" s="61">
        <v>825</v>
      </c>
      <c r="AR56" s="61">
        <v>2232</v>
      </c>
      <c r="AS56" s="61">
        <v>1722</v>
      </c>
      <c r="AT56" s="61">
        <v>932</v>
      </c>
      <c r="AU56" s="61">
        <v>750</v>
      </c>
      <c r="AV56" s="61">
        <v>850</v>
      </c>
      <c r="AW56" s="74">
        <f t="shared" si="37"/>
        <v>7311</v>
      </c>
      <c r="AX56" s="76">
        <v>0</v>
      </c>
      <c r="AY56" s="61">
        <v>2</v>
      </c>
      <c r="AZ56" s="61">
        <v>82</v>
      </c>
      <c r="BA56" s="61">
        <v>145</v>
      </c>
      <c r="BB56" s="61">
        <v>203</v>
      </c>
      <c r="BC56" s="61">
        <v>292</v>
      </c>
      <c r="BD56" s="61">
        <v>354</v>
      </c>
      <c r="BE56" s="35">
        <f t="shared" si="38"/>
        <v>1078</v>
      </c>
      <c r="BF56" s="35"/>
      <c r="BG56" s="35"/>
      <c r="BH56" s="61">
        <v>40</v>
      </c>
      <c r="BI56" s="61">
        <v>128</v>
      </c>
      <c r="BJ56" s="61">
        <v>120</v>
      </c>
      <c r="BK56" s="61">
        <v>94</v>
      </c>
      <c r="BL56" s="61">
        <v>50</v>
      </c>
      <c r="BM56" s="35">
        <f t="shared" si="39"/>
        <v>432</v>
      </c>
      <c r="BN56" s="35"/>
      <c r="BO56" s="35"/>
      <c r="BP56" s="61">
        <v>8</v>
      </c>
      <c r="BQ56" s="61">
        <v>12</v>
      </c>
      <c r="BR56" s="61">
        <v>24</v>
      </c>
      <c r="BS56" s="61">
        <v>74</v>
      </c>
      <c r="BT56" s="61">
        <v>141</v>
      </c>
      <c r="BU56" s="67">
        <f t="shared" si="40"/>
        <v>259</v>
      </c>
      <c r="BV56" s="61">
        <v>0</v>
      </c>
      <c r="BW56" s="61">
        <v>2</v>
      </c>
      <c r="BX56" s="61">
        <v>130</v>
      </c>
      <c r="BY56" s="61">
        <v>285</v>
      </c>
      <c r="BZ56" s="61">
        <v>347</v>
      </c>
      <c r="CA56" s="61">
        <v>460</v>
      </c>
      <c r="CB56" s="61">
        <v>545</v>
      </c>
      <c r="CC56" s="74">
        <f t="shared" si="41"/>
        <v>1769</v>
      </c>
      <c r="CD56" s="71">
        <v>0</v>
      </c>
      <c r="CE56" s="70">
        <v>827</v>
      </c>
      <c r="CF56" s="70">
        <v>2362</v>
      </c>
      <c r="CG56" s="70">
        <v>2007</v>
      </c>
      <c r="CH56" s="70">
        <v>1279</v>
      </c>
      <c r="CI56" s="70">
        <v>1210</v>
      </c>
      <c r="CJ56" s="70">
        <v>1395</v>
      </c>
      <c r="CK56" s="36">
        <f t="shared" si="42"/>
        <v>9080</v>
      </c>
    </row>
    <row r="57" spans="1:89" s="17" customFormat="1" ht="18.75" customHeight="1">
      <c r="A57" s="28" t="s">
        <v>70</v>
      </c>
      <c r="B57" s="13">
        <f aca="true" t="shared" si="43" ref="B57:H57">SUM(B31:B56)</f>
        <v>0</v>
      </c>
      <c r="C57" s="13">
        <f t="shared" si="43"/>
        <v>6922</v>
      </c>
      <c r="D57" s="13">
        <f t="shared" si="43"/>
        <v>23743</v>
      </c>
      <c r="E57" s="13">
        <f t="shared" si="43"/>
        <v>18004</v>
      </c>
      <c r="F57" s="13">
        <f t="shared" si="43"/>
        <v>11834</v>
      </c>
      <c r="G57" s="13">
        <f t="shared" si="43"/>
        <v>9470</v>
      </c>
      <c r="H57" s="13">
        <f t="shared" si="43"/>
        <v>10252</v>
      </c>
      <c r="I57" s="13">
        <f t="shared" si="32"/>
        <v>80225</v>
      </c>
      <c r="J57" s="13">
        <f aca="true" t="shared" si="44" ref="J57:P57">SUM(J31:J56)</f>
        <v>0</v>
      </c>
      <c r="K57" s="60">
        <f t="shared" si="44"/>
        <v>32</v>
      </c>
      <c r="L57" s="60">
        <f t="shared" si="44"/>
        <v>621</v>
      </c>
      <c r="M57" s="60">
        <f t="shared" si="44"/>
        <v>987</v>
      </c>
      <c r="N57" s="60">
        <f t="shared" si="44"/>
        <v>1056</v>
      </c>
      <c r="O57" s="60">
        <f t="shared" si="44"/>
        <v>984</v>
      </c>
      <c r="P57" s="60">
        <f t="shared" si="44"/>
        <v>857</v>
      </c>
      <c r="Q57" s="13">
        <f t="shared" si="33"/>
        <v>4537</v>
      </c>
      <c r="R57" s="13">
        <f aca="true" t="shared" si="45" ref="R57:X57">SUM(R31:R56)</f>
        <v>0</v>
      </c>
      <c r="S57" s="60">
        <f t="shared" si="45"/>
        <v>6311</v>
      </c>
      <c r="T57" s="60">
        <f t="shared" si="45"/>
        <v>17986</v>
      </c>
      <c r="U57" s="60">
        <f t="shared" si="45"/>
        <v>12082</v>
      </c>
      <c r="V57" s="60">
        <f t="shared" si="45"/>
        <v>7186</v>
      </c>
      <c r="W57" s="60">
        <f t="shared" si="45"/>
        <v>5200</v>
      </c>
      <c r="X57" s="60">
        <f t="shared" si="45"/>
        <v>5375</v>
      </c>
      <c r="Y57" s="13">
        <f t="shared" si="34"/>
        <v>54140</v>
      </c>
      <c r="Z57" s="13">
        <f aca="true" t="shared" si="46" ref="Z57:AF57">SUM(Z31:Z56)</f>
        <v>0</v>
      </c>
      <c r="AA57" s="60">
        <f t="shared" si="46"/>
        <v>64</v>
      </c>
      <c r="AB57" s="60">
        <f t="shared" si="46"/>
        <v>230</v>
      </c>
      <c r="AC57" s="60">
        <f t="shared" si="46"/>
        <v>181</v>
      </c>
      <c r="AD57" s="60">
        <f t="shared" si="46"/>
        <v>125</v>
      </c>
      <c r="AE57" s="60">
        <f t="shared" si="46"/>
        <v>78</v>
      </c>
      <c r="AF57" s="60">
        <f t="shared" si="46"/>
        <v>41</v>
      </c>
      <c r="AG57" s="13">
        <f t="shared" si="35"/>
        <v>719</v>
      </c>
      <c r="AH57" s="13">
        <f aca="true" t="shared" si="47" ref="AH57:AN57">SUM(AH31:AH56)</f>
        <v>0</v>
      </c>
      <c r="AI57" s="60">
        <f t="shared" si="47"/>
        <v>97</v>
      </c>
      <c r="AJ57" s="60">
        <f t="shared" si="47"/>
        <v>225</v>
      </c>
      <c r="AK57" s="60">
        <f t="shared" si="47"/>
        <v>156</v>
      </c>
      <c r="AL57" s="60">
        <f t="shared" si="47"/>
        <v>89</v>
      </c>
      <c r="AM57" s="60">
        <f t="shared" si="47"/>
        <v>48</v>
      </c>
      <c r="AN57" s="60">
        <f t="shared" si="47"/>
        <v>15</v>
      </c>
      <c r="AO57" s="14">
        <f t="shared" si="36"/>
        <v>630</v>
      </c>
      <c r="AP57" s="38">
        <f aca="true" t="shared" si="48" ref="AP57:AV57">SUM(AP31:AP56)</f>
        <v>0</v>
      </c>
      <c r="AQ57" s="60">
        <f t="shared" si="48"/>
        <v>13426</v>
      </c>
      <c r="AR57" s="60">
        <f t="shared" si="48"/>
        <v>42805</v>
      </c>
      <c r="AS57" s="60">
        <f t="shared" si="48"/>
        <v>31410</v>
      </c>
      <c r="AT57" s="60">
        <f t="shared" si="48"/>
        <v>20290</v>
      </c>
      <c r="AU57" s="60">
        <f t="shared" si="48"/>
        <v>15780</v>
      </c>
      <c r="AV57" s="60">
        <f t="shared" si="48"/>
        <v>16540</v>
      </c>
      <c r="AW57" s="75">
        <f t="shared" si="37"/>
        <v>140251</v>
      </c>
      <c r="AX57" s="72">
        <f aca="true" t="shared" si="49" ref="AX57:BD57">SUM(AX31:AX56)</f>
        <v>5</v>
      </c>
      <c r="AY57" s="60">
        <f t="shared" si="49"/>
        <v>34</v>
      </c>
      <c r="AZ57" s="60">
        <f t="shared" si="49"/>
        <v>908</v>
      </c>
      <c r="BA57" s="60">
        <f t="shared" si="49"/>
        <v>1580</v>
      </c>
      <c r="BB57" s="60">
        <f t="shared" si="49"/>
        <v>1980</v>
      </c>
      <c r="BC57" s="60">
        <f t="shared" si="49"/>
        <v>2857</v>
      </c>
      <c r="BD57" s="60">
        <f t="shared" si="49"/>
        <v>2836</v>
      </c>
      <c r="BE57" s="13">
        <f t="shared" si="38"/>
        <v>10200</v>
      </c>
      <c r="BF57" s="13">
        <f aca="true" t="shared" si="50" ref="BF57:BL57">SUM(BF31:BF56)</f>
        <v>0</v>
      </c>
      <c r="BG57" s="13">
        <f t="shared" si="50"/>
        <v>0</v>
      </c>
      <c r="BH57" s="60">
        <f t="shared" si="50"/>
        <v>458</v>
      </c>
      <c r="BI57" s="60">
        <f t="shared" si="50"/>
        <v>1087</v>
      </c>
      <c r="BJ57" s="60">
        <f t="shared" si="50"/>
        <v>1195</v>
      </c>
      <c r="BK57" s="60">
        <f t="shared" si="50"/>
        <v>1186</v>
      </c>
      <c r="BL57" s="60">
        <f t="shared" si="50"/>
        <v>624</v>
      </c>
      <c r="BM57" s="13">
        <f t="shared" si="39"/>
        <v>4550</v>
      </c>
      <c r="BN57" s="13">
        <f aca="true" t="shared" si="51" ref="BN57:BT57">SUM(BN31:BN56)</f>
        <v>0</v>
      </c>
      <c r="BO57" s="13">
        <f t="shared" si="51"/>
        <v>0</v>
      </c>
      <c r="BP57" s="60">
        <f t="shared" si="51"/>
        <v>68</v>
      </c>
      <c r="BQ57" s="60">
        <f t="shared" si="51"/>
        <v>172</v>
      </c>
      <c r="BR57" s="60">
        <f t="shared" si="51"/>
        <v>309</v>
      </c>
      <c r="BS57" s="60">
        <f t="shared" si="51"/>
        <v>864</v>
      </c>
      <c r="BT57" s="60">
        <f t="shared" si="51"/>
        <v>1693</v>
      </c>
      <c r="BU57" s="68">
        <f t="shared" si="40"/>
        <v>3106</v>
      </c>
      <c r="BV57" s="60">
        <f aca="true" t="shared" si="52" ref="BV57:CB57">SUM(BV31:BV56)</f>
        <v>5</v>
      </c>
      <c r="BW57" s="60">
        <f t="shared" si="52"/>
        <v>34</v>
      </c>
      <c r="BX57" s="60">
        <f t="shared" si="52"/>
        <v>1434</v>
      </c>
      <c r="BY57" s="60">
        <f t="shared" si="52"/>
        <v>2839</v>
      </c>
      <c r="BZ57" s="60">
        <f t="shared" si="52"/>
        <v>3484</v>
      </c>
      <c r="CA57" s="60">
        <f t="shared" si="52"/>
        <v>4907</v>
      </c>
      <c r="CB57" s="60">
        <f t="shared" si="52"/>
        <v>5153</v>
      </c>
      <c r="CC57" s="75">
        <f t="shared" si="41"/>
        <v>17856</v>
      </c>
      <c r="CD57" s="73">
        <f aca="true" t="shared" si="53" ref="CD57:CJ57">SUM(CD31:CD56)</f>
        <v>5</v>
      </c>
      <c r="CE57" s="69">
        <f t="shared" si="53"/>
        <v>13460</v>
      </c>
      <c r="CF57" s="69">
        <f t="shared" si="53"/>
        <v>44239</v>
      </c>
      <c r="CG57" s="69">
        <f t="shared" si="53"/>
        <v>34249</v>
      </c>
      <c r="CH57" s="69">
        <f t="shared" si="53"/>
        <v>23774</v>
      </c>
      <c r="CI57" s="69">
        <f t="shared" si="53"/>
        <v>20687</v>
      </c>
      <c r="CJ57" s="69">
        <f t="shared" si="53"/>
        <v>21693</v>
      </c>
      <c r="CK57" s="14">
        <f t="shared" si="42"/>
        <v>158107</v>
      </c>
    </row>
    <row r="58" spans="1:89" s="17" customFormat="1" ht="18.75" customHeight="1">
      <c r="A58" s="26" t="s">
        <v>71</v>
      </c>
      <c r="B58" s="35"/>
      <c r="C58" s="66">
        <v>38</v>
      </c>
      <c r="D58" s="66">
        <v>128</v>
      </c>
      <c r="E58" s="66">
        <v>87</v>
      </c>
      <c r="F58" s="66">
        <v>53</v>
      </c>
      <c r="G58" s="66">
        <v>47</v>
      </c>
      <c r="H58" s="66">
        <v>31</v>
      </c>
      <c r="I58" s="35">
        <f t="shared" si="32"/>
        <v>384</v>
      </c>
      <c r="J58" s="35"/>
      <c r="K58" s="61">
        <v>1</v>
      </c>
      <c r="L58" s="61">
        <v>9</v>
      </c>
      <c r="M58" s="61">
        <v>13</v>
      </c>
      <c r="N58" s="61">
        <v>8</v>
      </c>
      <c r="O58" s="61">
        <v>7</v>
      </c>
      <c r="P58" s="61">
        <v>7</v>
      </c>
      <c r="Q58" s="35">
        <f t="shared" si="33"/>
        <v>45</v>
      </c>
      <c r="R58" s="35"/>
      <c r="S58" s="61">
        <v>35</v>
      </c>
      <c r="T58" s="61">
        <v>95</v>
      </c>
      <c r="U58" s="61">
        <v>64</v>
      </c>
      <c r="V58" s="61">
        <v>33</v>
      </c>
      <c r="W58" s="61">
        <v>32</v>
      </c>
      <c r="X58" s="61">
        <v>15</v>
      </c>
      <c r="Y58" s="35">
        <f t="shared" si="34"/>
        <v>274</v>
      </c>
      <c r="Z58" s="35"/>
      <c r="AA58" s="61">
        <v>0</v>
      </c>
      <c r="AB58" s="61">
        <v>1</v>
      </c>
      <c r="AC58" s="61">
        <v>3</v>
      </c>
      <c r="AD58" s="61">
        <v>0</v>
      </c>
      <c r="AE58" s="61">
        <v>1</v>
      </c>
      <c r="AF58" s="61">
        <v>1</v>
      </c>
      <c r="AG58" s="35">
        <f t="shared" si="35"/>
        <v>6</v>
      </c>
      <c r="AH58" s="35"/>
      <c r="AI58" s="61">
        <v>1</v>
      </c>
      <c r="AJ58" s="61">
        <v>4</v>
      </c>
      <c r="AK58" s="61">
        <v>3</v>
      </c>
      <c r="AL58" s="61">
        <v>0</v>
      </c>
      <c r="AM58" s="61">
        <v>0</v>
      </c>
      <c r="AN58" s="61">
        <v>1</v>
      </c>
      <c r="AO58" s="36">
        <f t="shared" si="36"/>
        <v>9</v>
      </c>
      <c r="AP58" s="37"/>
      <c r="AQ58" s="61">
        <v>75</v>
      </c>
      <c r="AR58" s="61">
        <v>237</v>
      </c>
      <c r="AS58" s="61">
        <v>170</v>
      </c>
      <c r="AT58" s="61">
        <v>94</v>
      </c>
      <c r="AU58" s="61">
        <v>87</v>
      </c>
      <c r="AV58" s="61">
        <v>55</v>
      </c>
      <c r="AW58" s="74">
        <f t="shared" si="37"/>
        <v>718</v>
      </c>
      <c r="AX58" s="76">
        <v>0</v>
      </c>
      <c r="AY58" s="61">
        <v>2</v>
      </c>
      <c r="AZ58" s="61">
        <v>19</v>
      </c>
      <c r="BA58" s="61">
        <v>15</v>
      </c>
      <c r="BB58" s="61">
        <v>20</v>
      </c>
      <c r="BC58" s="61">
        <v>31</v>
      </c>
      <c r="BD58" s="61">
        <v>19</v>
      </c>
      <c r="BE58" s="35">
        <f t="shared" si="38"/>
        <v>106</v>
      </c>
      <c r="BF58" s="35"/>
      <c r="BG58" s="35"/>
      <c r="BH58" s="61">
        <v>6</v>
      </c>
      <c r="BI58" s="61">
        <v>8</v>
      </c>
      <c r="BJ58" s="61">
        <v>6</v>
      </c>
      <c r="BK58" s="61">
        <v>5</v>
      </c>
      <c r="BL58" s="61">
        <v>2</v>
      </c>
      <c r="BM58" s="35">
        <f t="shared" si="39"/>
        <v>27</v>
      </c>
      <c r="BN58" s="35"/>
      <c r="BO58" s="35"/>
      <c r="BP58" s="61">
        <v>2</v>
      </c>
      <c r="BQ58" s="61">
        <v>3</v>
      </c>
      <c r="BR58" s="61">
        <v>2</v>
      </c>
      <c r="BS58" s="61">
        <v>14</v>
      </c>
      <c r="BT58" s="61">
        <v>12</v>
      </c>
      <c r="BU58" s="67">
        <f t="shared" si="40"/>
        <v>33</v>
      </c>
      <c r="BV58" s="61">
        <v>0</v>
      </c>
      <c r="BW58" s="61">
        <v>2</v>
      </c>
      <c r="BX58" s="61">
        <v>27</v>
      </c>
      <c r="BY58" s="61">
        <v>26</v>
      </c>
      <c r="BZ58" s="61">
        <v>28</v>
      </c>
      <c r="CA58" s="61">
        <v>50</v>
      </c>
      <c r="CB58" s="61">
        <v>33</v>
      </c>
      <c r="CC58" s="74">
        <f t="shared" si="41"/>
        <v>166</v>
      </c>
      <c r="CD58" s="71">
        <v>0</v>
      </c>
      <c r="CE58" s="70">
        <v>77</v>
      </c>
      <c r="CF58" s="70">
        <v>264</v>
      </c>
      <c r="CG58" s="70">
        <v>196</v>
      </c>
      <c r="CH58" s="70">
        <v>122</v>
      </c>
      <c r="CI58" s="70">
        <v>137</v>
      </c>
      <c r="CJ58" s="70">
        <v>88</v>
      </c>
      <c r="CK58" s="36">
        <f t="shared" si="42"/>
        <v>884</v>
      </c>
    </row>
    <row r="59" spans="1:89" s="17" customFormat="1" ht="18.75" customHeight="1">
      <c r="A59" s="26" t="s">
        <v>72</v>
      </c>
      <c r="B59" s="35"/>
      <c r="C59" s="66">
        <v>26</v>
      </c>
      <c r="D59" s="66">
        <v>149</v>
      </c>
      <c r="E59" s="66">
        <v>66</v>
      </c>
      <c r="F59" s="66">
        <v>50</v>
      </c>
      <c r="G59" s="66">
        <v>23</v>
      </c>
      <c r="H59" s="66">
        <v>27</v>
      </c>
      <c r="I59" s="35">
        <f t="shared" si="32"/>
        <v>341</v>
      </c>
      <c r="J59" s="35"/>
      <c r="K59" s="61">
        <v>0</v>
      </c>
      <c r="L59" s="61">
        <v>4</v>
      </c>
      <c r="M59" s="61">
        <v>8</v>
      </c>
      <c r="N59" s="61">
        <v>8</v>
      </c>
      <c r="O59" s="61">
        <v>2</v>
      </c>
      <c r="P59" s="61">
        <v>2</v>
      </c>
      <c r="Q59" s="35">
        <f t="shared" si="33"/>
        <v>24</v>
      </c>
      <c r="R59" s="35"/>
      <c r="S59" s="61">
        <v>26</v>
      </c>
      <c r="T59" s="61">
        <v>101</v>
      </c>
      <c r="U59" s="61">
        <v>48</v>
      </c>
      <c r="V59" s="61">
        <v>34</v>
      </c>
      <c r="W59" s="61">
        <v>15</v>
      </c>
      <c r="X59" s="61">
        <v>12</v>
      </c>
      <c r="Y59" s="35">
        <f t="shared" si="34"/>
        <v>236</v>
      </c>
      <c r="Z59" s="35"/>
      <c r="AA59" s="61">
        <v>1</v>
      </c>
      <c r="AB59" s="61">
        <v>3</v>
      </c>
      <c r="AC59" s="61">
        <v>2</v>
      </c>
      <c r="AD59" s="61">
        <v>1</v>
      </c>
      <c r="AE59" s="61">
        <v>0</v>
      </c>
      <c r="AF59" s="61">
        <v>0</v>
      </c>
      <c r="AG59" s="35">
        <f t="shared" si="35"/>
        <v>7</v>
      </c>
      <c r="AH59" s="35"/>
      <c r="AI59" s="61">
        <v>1</v>
      </c>
      <c r="AJ59" s="61">
        <v>1</v>
      </c>
      <c r="AK59" s="61">
        <v>0</v>
      </c>
      <c r="AL59" s="61">
        <v>0</v>
      </c>
      <c r="AM59" s="61">
        <v>0</v>
      </c>
      <c r="AN59" s="61">
        <v>0</v>
      </c>
      <c r="AO59" s="36">
        <f t="shared" si="36"/>
        <v>2</v>
      </c>
      <c r="AP59" s="37"/>
      <c r="AQ59" s="61">
        <v>54</v>
      </c>
      <c r="AR59" s="61">
        <v>258</v>
      </c>
      <c r="AS59" s="61">
        <v>124</v>
      </c>
      <c r="AT59" s="61">
        <v>93</v>
      </c>
      <c r="AU59" s="61">
        <v>40</v>
      </c>
      <c r="AV59" s="61">
        <v>41</v>
      </c>
      <c r="AW59" s="74">
        <f t="shared" si="37"/>
        <v>610</v>
      </c>
      <c r="AX59" s="76">
        <v>0</v>
      </c>
      <c r="AY59" s="61">
        <v>0</v>
      </c>
      <c r="AZ59" s="61">
        <v>12</v>
      </c>
      <c r="BA59" s="61">
        <v>15</v>
      </c>
      <c r="BB59" s="61">
        <v>13</v>
      </c>
      <c r="BC59" s="61">
        <v>15</v>
      </c>
      <c r="BD59" s="61">
        <v>20</v>
      </c>
      <c r="BE59" s="35">
        <f t="shared" si="38"/>
        <v>75</v>
      </c>
      <c r="BF59" s="35"/>
      <c r="BG59" s="35"/>
      <c r="BH59" s="61">
        <v>5</v>
      </c>
      <c r="BI59" s="61">
        <v>3</v>
      </c>
      <c r="BJ59" s="61">
        <v>4</v>
      </c>
      <c r="BK59" s="61">
        <v>3</v>
      </c>
      <c r="BL59" s="61">
        <v>0</v>
      </c>
      <c r="BM59" s="35">
        <f t="shared" si="39"/>
        <v>15</v>
      </c>
      <c r="BN59" s="35"/>
      <c r="BO59" s="35"/>
      <c r="BP59" s="61">
        <v>0</v>
      </c>
      <c r="BQ59" s="61">
        <v>1</v>
      </c>
      <c r="BR59" s="61">
        <v>0</v>
      </c>
      <c r="BS59" s="61">
        <v>4</v>
      </c>
      <c r="BT59" s="61">
        <v>5</v>
      </c>
      <c r="BU59" s="67">
        <f t="shared" si="40"/>
        <v>10</v>
      </c>
      <c r="BV59" s="61">
        <v>0</v>
      </c>
      <c r="BW59" s="61">
        <v>0</v>
      </c>
      <c r="BX59" s="61">
        <v>17</v>
      </c>
      <c r="BY59" s="61">
        <v>19</v>
      </c>
      <c r="BZ59" s="61">
        <v>17</v>
      </c>
      <c r="CA59" s="61">
        <v>22</v>
      </c>
      <c r="CB59" s="61">
        <v>25</v>
      </c>
      <c r="CC59" s="74">
        <f t="shared" si="41"/>
        <v>100</v>
      </c>
      <c r="CD59" s="71">
        <v>0</v>
      </c>
      <c r="CE59" s="70">
        <v>54</v>
      </c>
      <c r="CF59" s="70">
        <v>275</v>
      </c>
      <c r="CG59" s="70">
        <v>143</v>
      </c>
      <c r="CH59" s="70">
        <v>110</v>
      </c>
      <c r="CI59" s="70">
        <v>62</v>
      </c>
      <c r="CJ59" s="70">
        <v>66</v>
      </c>
      <c r="CK59" s="36">
        <f t="shared" si="42"/>
        <v>710</v>
      </c>
    </row>
    <row r="60" spans="1:89" s="17" customFormat="1" ht="18.75" customHeight="1">
      <c r="A60" s="26" t="s">
        <v>73</v>
      </c>
      <c r="B60" s="35"/>
      <c r="C60" s="66">
        <v>8</v>
      </c>
      <c r="D60" s="66">
        <v>15</v>
      </c>
      <c r="E60" s="66">
        <v>6</v>
      </c>
      <c r="F60" s="66">
        <v>7</v>
      </c>
      <c r="G60" s="66">
        <v>14</v>
      </c>
      <c r="H60" s="66">
        <v>6</v>
      </c>
      <c r="I60" s="35">
        <f t="shared" si="32"/>
        <v>56</v>
      </c>
      <c r="J60" s="35"/>
      <c r="K60" s="61">
        <v>1</v>
      </c>
      <c r="L60" s="61">
        <v>1</v>
      </c>
      <c r="M60" s="61">
        <v>3</v>
      </c>
      <c r="N60" s="61">
        <v>1</v>
      </c>
      <c r="O60" s="61">
        <v>3</v>
      </c>
      <c r="P60" s="61">
        <v>1</v>
      </c>
      <c r="Q60" s="35">
        <f t="shared" si="33"/>
        <v>10</v>
      </c>
      <c r="R60" s="35"/>
      <c r="S60" s="61">
        <v>6</v>
      </c>
      <c r="T60" s="61">
        <v>13</v>
      </c>
      <c r="U60" s="61">
        <v>10</v>
      </c>
      <c r="V60" s="61">
        <v>5</v>
      </c>
      <c r="W60" s="61">
        <v>10</v>
      </c>
      <c r="X60" s="61">
        <v>2</v>
      </c>
      <c r="Y60" s="35">
        <f t="shared" si="34"/>
        <v>46</v>
      </c>
      <c r="Z60" s="35"/>
      <c r="AA60" s="61">
        <v>1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35">
        <f t="shared" si="35"/>
        <v>1</v>
      </c>
      <c r="AH60" s="35"/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36">
        <f t="shared" si="36"/>
        <v>0</v>
      </c>
      <c r="AP60" s="37"/>
      <c r="AQ60" s="61">
        <v>16</v>
      </c>
      <c r="AR60" s="61">
        <v>29</v>
      </c>
      <c r="AS60" s="61">
        <v>19</v>
      </c>
      <c r="AT60" s="61">
        <v>13</v>
      </c>
      <c r="AU60" s="61">
        <v>27</v>
      </c>
      <c r="AV60" s="61">
        <v>9</v>
      </c>
      <c r="AW60" s="74">
        <f t="shared" si="37"/>
        <v>113</v>
      </c>
      <c r="AX60" s="76">
        <v>0</v>
      </c>
      <c r="AY60" s="61">
        <v>1</v>
      </c>
      <c r="AZ60" s="61">
        <v>1</v>
      </c>
      <c r="BA60" s="61">
        <v>8</v>
      </c>
      <c r="BB60" s="61">
        <v>4</v>
      </c>
      <c r="BC60" s="61">
        <v>8</v>
      </c>
      <c r="BD60" s="61">
        <v>21</v>
      </c>
      <c r="BE60" s="35">
        <f t="shared" si="38"/>
        <v>43</v>
      </c>
      <c r="BF60" s="35"/>
      <c r="BG60" s="35"/>
      <c r="BH60" s="61">
        <v>0</v>
      </c>
      <c r="BI60" s="61">
        <v>1</v>
      </c>
      <c r="BJ60" s="61">
        <v>0</v>
      </c>
      <c r="BK60" s="61">
        <v>0</v>
      </c>
      <c r="BL60" s="61">
        <v>1</v>
      </c>
      <c r="BM60" s="35">
        <f t="shared" si="39"/>
        <v>2</v>
      </c>
      <c r="BN60" s="35"/>
      <c r="BO60" s="35"/>
      <c r="BP60" s="61">
        <v>0</v>
      </c>
      <c r="BQ60" s="61">
        <v>1</v>
      </c>
      <c r="BR60" s="61">
        <v>0</v>
      </c>
      <c r="BS60" s="61">
        <v>0</v>
      </c>
      <c r="BT60" s="61">
        <v>2</v>
      </c>
      <c r="BU60" s="67">
        <f t="shared" si="40"/>
        <v>3</v>
      </c>
      <c r="BV60" s="61">
        <v>0</v>
      </c>
      <c r="BW60" s="61">
        <v>1</v>
      </c>
      <c r="BX60" s="61">
        <v>1</v>
      </c>
      <c r="BY60" s="61">
        <v>10</v>
      </c>
      <c r="BZ60" s="61">
        <v>4</v>
      </c>
      <c r="CA60" s="61">
        <v>8</v>
      </c>
      <c r="CB60" s="61">
        <v>24</v>
      </c>
      <c r="CC60" s="74">
        <f t="shared" si="41"/>
        <v>48</v>
      </c>
      <c r="CD60" s="71">
        <v>0</v>
      </c>
      <c r="CE60" s="70">
        <v>17</v>
      </c>
      <c r="CF60" s="70">
        <v>30</v>
      </c>
      <c r="CG60" s="70">
        <v>29</v>
      </c>
      <c r="CH60" s="70">
        <v>17</v>
      </c>
      <c r="CI60" s="70">
        <v>35</v>
      </c>
      <c r="CJ60" s="70">
        <v>33</v>
      </c>
      <c r="CK60" s="36">
        <f t="shared" si="42"/>
        <v>161</v>
      </c>
    </row>
    <row r="61" spans="1:89" s="17" customFormat="1" ht="18.75" customHeight="1">
      <c r="A61" s="26" t="s">
        <v>74</v>
      </c>
      <c r="B61" s="35"/>
      <c r="C61" s="66">
        <v>11</v>
      </c>
      <c r="D61" s="66">
        <v>75</v>
      </c>
      <c r="E61" s="66">
        <v>27</v>
      </c>
      <c r="F61" s="66">
        <v>16</v>
      </c>
      <c r="G61" s="66">
        <v>17</v>
      </c>
      <c r="H61" s="66">
        <v>16</v>
      </c>
      <c r="I61" s="35">
        <f t="shared" si="32"/>
        <v>162</v>
      </c>
      <c r="J61" s="35"/>
      <c r="K61" s="61">
        <v>0</v>
      </c>
      <c r="L61" s="61">
        <v>3</v>
      </c>
      <c r="M61" s="61">
        <v>5</v>
      </c>
      <c r="N61" s="61">
        <v>2</v>
      </c>
      <c r="O61" s="61">
        <v>3</v>
      </c>
      <c r="P61" s="61">
        <v>3</v>
      </c>
      <c r="Q61" s="35">
        <f t="shared" si="33"/>
        <v>16</v>
      </c>
      <c r="R61" s="35"/>
      <c r="S61" s="61">
        <v>9</v>
      </c>
      <c r="T61" s="61">
        <v>53</v>
      </c>
      <c r="U61" s="61">
        <v>27</v>
      </c>
      <c r="V61" s="61">
        <v>11</v>
      </c>
      <c r="W61" s="61">
        <v>10</v>
      </c>
      <c r="X61" s="61">
        <v>6</v>
      </c>
      <c r="Y61" s="35">
        <f t="shared" si="34"/>
        <v>116</v>
      </c>
      <c r="Z61" s="35"/>
      <c r="AA61" s="61">
        <v>0</v>
      </c>
      <c r="AB61" s="61">
        <v>2</v>
      </c>
      <c r="AC61" s="61">
        <v>3</v>
      </c>
      <c r="AD61" s="61">
        <v>3</v>
      </c>
      <c r="AE61" s="61">
        <v>1</v>
      </c>
      <c r="AF61" s="61">
        <v>0</v>
      </c>
      <c r="AG61" s="35">
        <f t="shared" si="35"/>
        <v>9</v>
      </c>
      <c r="AH61" s="35"/>
      <c r="AI61" s="61">
        <v>0</v>
      </c>
      <c r="AJ61" s="61">
        <v>3</v>
      </c>
      <c r="AK61" s="61">
        <v>1</v>
      </c>
      <c r="AL61" s="61">
        <v>0</v>
      </c>
      <c r="AM61" s="61">
        <v>1</v>
      </c>
      <c r="AN61" s="61">
        <v>0</v>
      </c>
      <c r="AO61" s="36">
        <f t="shared" si="36"/>
        <v>5</v>
      </c>
      <c r="AP61" s="37"/>
      <c r="AQ61" s="61">
        <v>20</v>
      </c>
      <c r="AR61" s="61">
        <v>136</v>
      </c>
      <c r="AS61" s="61">
        <v>63</v>
      </c>
      <c r="AT61" s="61">
        <v>32</v>
      </c>
      <c r="AU61" s="61">
        <v>32</v>
      </c>
      <c r="AV61" s="61">
        <v>25</v>
      </c>
      <c r="AW61" s="74">
        <f t="shared" si="37"/>
        <v>308</v>
      </c>
      <c r="AX61" s="76">
        <v>1</v>
      </c>
      <c r="AY61" s="61">
        <v>1</v>
      </c>
      <c r="AZ61" s="61">
        <v>23</v>
      </c>
      <c r="BA61" s="61">
        <v>23</v>
      </c>
      <c r="BB61" s="61">
        <v>20</v>
      </c>
      <c r="BC61" s="61">
        <v>29</v>
      </c>
      <c r="BD61" s="61">
        <v>20</v>
      </c>
      <c r="BE61" s="35">
        <f t="shared" si="38"/>
        <v>117</v>
      </c>
      <c r="BF61" s="35"/>
      <c r="BG61" s="35"/>
      <c r="BH61" s="61">
        <v>0</v>
      </c>
      <c r="BI61" s="61">
        <v>1</v>
      </c>
      <c r="BJ61" s="61">
        <v>1</v>
      </c>
      <c r="BK61" s="61">
        <v>0</v>
      </c>
      <c r="BL61" s="61">
        <v>0</v>
      </c>
      <c r="BM61" s="35">
        <f t="shared" si="39"/>
        <v>2</v>
      </c>
      <c r="BN61" s="35"/>
      <c r="BO61" s="35"/>
      <c r="BP61" s="61">
        <v>1</v>
      </c>
      <c r="BQ61" s="61">
        <v>0</v>
      </c>
      <c r="BR61" s="61">
        <v>0</v>
      </c>
      <c r="BS61" s="61">
        <v>1</v>
      </c>
      <c r="BT61" s="61">
        <v>1</v>
      </c>
      <c r="BU61" s="67">
        <f t="shared" si="40"/>
        <v>3</v>
      </c>
      <c r="BV61" s="61">
        <v>1</v>
      </c>
      <c r="BW61" s="61">
        <v>1</v>
      </c>
      <c r="BX61" s="61">
        <v>24</v>
      </c>
      <c r="BY61" s="61">
        <v>24</v>
      </c>
      <c r="BZ61" s="61">
        <v>21</v>
      </c>
      <c r="CA61" s="61">
        <v>30</v>
      </c>
      <c r="CB61" s="61">
        <v>21</v>
      </c>
      <c r="CC61" s="74">
        <f t="shared" si="41"/>
        <v>122</v>
      </c>
      <c r="CD61" s="71">
        <v>1</v>
      </c>
      <c r="CE61" s="70">
        <v>21</v>
      </c>
      <c r="CF61" s="70">
        <v>160</v>
      </c>
      <c r="CG61" s="70">
        <v>87</v>
      </c>
      <c r="CH61" s="70">
        <v>53</v>
      </c>
      <c r="CI61" s="70">
        <v>62</v>
      </c>
      <c r="CJ61" s="70">
        <v>46</v>
      </c>
      <c r="CK61" s="36">
        <f t="shared" si="42"/>
        <v>430</v>
      </c>
    </row>
    <row r="62" spans="1:89" s="17" customFormat="1" ht="18.75" customHeight="1">
      <c r="A62" s="28" t="s">
        <v>75</v>
      </c>
      <c r="B62" s="13">
        <f aca="true" t="shared" si="54" ref="B62:H62">SUM(B58:B61)</f>
        <v>0</v>
      </c>
      <c r="C62" s="13">
        <f t="shared" si="54"/>
        <v>83</v>
      </c>
      <c r="D62" s="13">
        <f t="shared" si="54"/>
        <v>367</v>
      </c>
      <c r="E62" s="13">
        <f t="shared" si="54"/>
        <v>186</v>
      </c>
      <c r="F62" s="13">
        <f t="shared" si="54"/>
        <v>126</v>
      </c>
      <c r="G62" s="13">
        <f t="shared" si="54"/>
        <v>101</v>
      </c>
      <c r="H62" s="13">
        <f t="shared" si="54"/>
        <v>80</v>
      </c>
      <c r="I62" s="13">
        <f t="shared" si="32"/>
        <v>943</v>
      </c>
      <c r="J62" s="13">
        <f aca="true" t="shared" si="55" ref="J62:P62">SUM(J58:J61)</f>
        <v>0</v>
      </c>
      <c r="K62" s="60">
        <f t="shared" si="55"/>
        <v>2</v>
      </c>
      <c r="L62" s="60">
        <f t="shared" si="55"/>
        <v>17</v>
      </c>
      <c r="M62" s="60">
        <f t="shared" si="55"/>
        <v>29</v>
      </c>
      <c r="N62" s="60">
        <f t="shared" si="55"/>
        <v>19</v>
      </c>
      <c r="O62" s="60">
        <f t="shared" si="55"/>
        <v>15</v>
      </c>
      <c r="P62" s="60">
        <f t="shared" si="55"/>
        <v>13</v>
      </c>
      <c r="Q62" s="13">
        <f t="shared" si="33"/>
        <v>95</v>
      </c>
      <c r="R62" s="13">
        <f aca="true" t="shared" si="56" ref="R62:X62">SUM(R58:R61)</f>
        <v>0</v>
      </c>
      <c r="S62" s="60">
        <f t="shared" si="56"/>
        <v>76</v>
      </c>
      <c r="T62" s="60">
        <f t="shared" si="56"/>
        <v>262</v>
      </c>
      <c r="U62" s="60">
        <f t="shared" si="56"/>
        <v>149</v>
      </c>
      <c r="V62" s="60">
        <f t="shared" si="56"/>
        <v>83</v>
      </c>
      <c r="W62" s="60">
        <f t="shared" si="56"/>
        <v>67</v>
      </c>
      <c r="X62" s="60">
        <f t="shared" si="56"/>
        <v>35</v>
      </c>
      <c r="Y62" s="13">
        <f t="shared" si="34"/>
        <v>672</v>
      </c>
      <c r="Z62" s="13">
        <f aca="true" t="shared" si="57" ref="Z62:AF62">SUM(Z58:Z61)</f>
        <v>0</v>
      </c>
      <c r="AA62" s="60">
        <f t="shared" si="57"/>
        <v>2</v>
      </c>
      <c r="AB62" s="60">
        <f t="shared" si="57"/>
        <v>6</v>
      </c>
      <c r="AC62" s="60">
        <f t="shared" si="57"/>
        <v>8</v>
      </c>
      <c r="AD62" s="60">
        <f t="shared" si="57"/>
        <v>4</v>
      </c>
      <c r="AE62" s="60">
        <f t="shared" si="57"/>
        <v>2</v>
      </c>
      <c r="AF62" s="60">
        <f t="shared" si="57"/>
        <v>1</v>
      </c>
      <c r="AG62" s="13">
        <f t="shared" si="35"/>
        <v>23</v>
      </c>
      <c r="AH62" s="13">
        <f aca="true" t="shared" si="58" ref="AH62:AN62">SUM(AH58:AH61)</f>
        <v>0</v>
      </c>
      <c r="AI62" s="60">
        <f t="shared" si="58"/>
        <v>2</v>
      </c>
      <c r="AJ62" s="60">
        <f t="shared" si="58"/>
        <v>8</v>
      </c>
      <c r="AK62" s="60">
        <f t="shared" si="58"/>
        <v>4</v>
      </c>
      <c r="AL62" s="60">
        <f t="shared" si="58"/>
        <v>0</v>
      </c>
      <c r="AM62" s="60">
        <f t="shared" si="58"/>
        <v>1</v>
      </c>
      <c r="AN62" s="60">
        <f t="shared" si="58"/>
        <v>1</v>
      </c>
      <c r="AO62" s="14">
        <f t="shared" si="36"/>
        <v>16</v>
      </c>
      <c r="AP62" s="38">
        <f aca="true" t="shared" si="59" ref="AP62:AV62">SUM(AP58:AP61)</f>
        <v>0</v>
      </c>
      <c r="AQ62" s="60">
        <f t="shared" si="59"/>
        <v>165</v>
      </c>
      <c r="AR62" s="60">
        <f t="shared" si="59"/>
        <v>660</v>
      </c>
      <c r="AS62" s="60">
        <f t="shared" si="59"/>
        <v>376</v>
      </c>
      <c r="AT62" s="60">
        <f t="shared" si="59"/>
        <v>232</v>
      </c>
      <c r="AU62" s="60">
        <f t="shared" si="59"/>
        <v>186</v>
      </c>
      <c r="AV62" s="60">
        <f t="shared" si="59"/>
        <v>130</v>
      </c>
      <c r="AW62" s="75">
        <f t="shared" si="37"/>
        <v>1749</v>
      </c>
      <c r="AX62" s="72">
        <f aca="true" t="shared" si="60" ref="AX62:BD62">SUM(AX58:AX61)</f>
        <v>1</v>
      </c>
      <c r="AY62" s="60">
        <f t="shared" si="60"/>
        <v>4</v>
      </c>
      <c r="AZ62" s="60">
        <f t="shared" si="60"/>
        <v>55</v>
      </c>
      <c r="BA62" s="60">
        <f t="shared" si="60"/>
        <v>61</v>
      </c>
      <c r="BB62" s="60">
        <f t="shared" si="60"/>
        <v>57</v>
      </c>
      <c r="BC62" s="60">
        <f t="shared" si="60"/>
        <v>83</v>
      </c>
      <c r="BD62" s="60">
        <f t="shared" si="60"/>
        <v>80</v>
      </c>
      <c r="BE62" s="13">
        <f t="shared" si="38"/>
        <v>341</v>
      </c>
      <c r="BF62" s="13">
        <f aca="true" t="shared" si="61" ref="BF62:BL62">SUM(BF58:BF61)</f>
        <v>0</v>
      </c>
      <c r="BG62" s="13">
        <f t="shared" si="61"/>
        <v>0</v>
      </c>
      <c r="BH62" s="60">
        <f t="shared" si="61"/>
        <v>11</v>
      </c>
      <c r="BI62" s="60">
        <f t="shared" si="61"/>
        <v>13</v>
      </c>
      <c r="BJ62" s="60">
        <f t="shared" si="61"/>
        <v>11</v>
      </c>
      <c r="BK62" s="60">
        <f t="shared" si="61"/>
        <v>8</v>
      </c>
      <c r="BL62" s="60">
        <f t="shared" si="61"/>
        <v>3</v>
      </c>
      <c r="BM62" s="13">
        <f t="shared" si="39"/>
        <v>46</v>
      </c>
      <c r="BN62" s="13">
        <f aca="true" t="shared" si="62" ref="BN62:BT62">SUM(BN58:BN61)</f>
        <v>0</v>
      </c>
      <c r="BO62" s="13">
        <f t="shared" si="62"/>
        <v>0</v>
      </c>
      <c r="BP62" s="60">
        <f t="shared" si="62"/>
        <v>3</v>
      </c>
      <c r="BQ62" s="60">
        <f t="shared" si="62"/>
        <v>5</v>
      </c>
      <c r="BR62" s="60">
        <f t="shared" si="62"/>
        <v>2</v>
      </c>
      <c r="BS62" s="60">
        <f t="shared" si="62"/>
        <v>19</v>
      </c>
      <c r="BT62" s="60">
        <f t="shared" si="62"/>
        <v>20</v>
      </c>
      <c r="BU62" s="68">
        <f t="shared" si="40"/>
        <v>49</v>
      </c>
      <c r="BV62" s="60">
        <f aca="true" t="shared" si="63" ref="BV62:CB62">SUM(BV58:BV61)</f>
        <v>1</v>
      </c>
      <c r="BW62" s="60">
        <f t="shared" si="63"/>
        <v>4</v>
      </c>
      <c r="BX62" s="60">
        <f t="shared" si="63"/>
        <v>69</v>
      </c>
      <c r="BY62" s="60">
        <f t="shared" si="63"/>
        <v>79</v>
      </c>
      <c r="BZ62" s="60">
        <f t="shared" si="63"/>
        <v>70</v>
      </c>
      <c r="CA62" s="60">
        <f t="shared" si="63"/>
        <v>110</v>
      </c>
      <c r="CB62" s="60">
        <f t="shared" si="63"/>
        <v>103</v>
      </c>
      <c r="CC62" s="75">
        <f t="shared" si="41"/>
        <v>436</v>
      </c>
      <c r="CD62" s="73">
        <f aca="true" t="shared" si="64" ref="CD62:CJ62">SUM(CD58:CD61)</f>
        <v>1</v>
      </c>
      <c r="CE62" s="69">
        <f t="shared" si="64"/>
        <v>169</v>
      </c>
      <c r="CF62" s="69">
        <f t="shared" si="64"/>
        <v>729</v>
      </c>
      <c r="CG62" s="69">
        <f t="shared" si="64"/>
        <v>455</v>
      </c>
      <c r="CH62" s="69">
        <f t="shared" si="64"/>
        <v>302</v>
      </c>
      <c r="CI62" s="69">
        <f t="shared" si="64"/>
        <v>296</v>
      </c>
      <c r="CJ62" s="69">
        <f t="shared" si="64"/>
        <v>233</v>
      </c>
      <c r="CK62" s="14">
        <f t="shared" si="42"/>
        <v>2185</v>
      </c>
    </row>
    <row r="63" spans="1:89" s="17" customFormat="1" ht="18.75" customHeight="1">
      <c r="A63" s="26" t="s">
        <v>76</v>
      </c>
      <c r="B63" s="35"/>
      <c r="C63" s="66">
        <v>20</v>
      </c>
      <c r="D63" s="66">
        <v>104</v>
      </c>
      <c r="E63" s="66">
        <v>52</v>
      </c>
      <c r="F63" s="66">
        <v>44</v>
      </c>
      <c r="G63" s="66">
        <v>22</v>
      </c>
      <c r="H63" s="66">
        <v>35</v>
      </c>
      <c r="I63" s="35">
        <f t="shared" si="32"/>
        <v>277</v>
      </c>
      <c r="J63" s="35"/>
      <c r="K63" s="61">
        <v>0</v>
      </c>
      <c r="L63" s="61">
        <v>8</v>
      </c>
      <c r="M63" s="61">
        <v>7</v>
      </c>
      <c r="N63" s="61">
        <v>12</v>
      </c>
      <c r="O63" s="61">
        <v>6</v>
      </c>
      <c r="P63" s="61">
        <v>3</v>
      </c>
      <c r="Q63" s="35">
        <f t="shared" si="33"/>
        <v>36</v>
      </c>
      <c r="R63" s="35"/>
      <c r="S63" s="61">
        <v>19</v>
      </c>
      <c r="T63" s="61">
        <v>92</v>
      </c>
      <c r="U63" s="61">
        <v>47</v>
      </c>
      <c r="V63" s="61">
        <v>40</v>
      </c>
      <c r="W63" s="61">
        <v>21</v>
      </c>
      <c r="X63" s="61">
        <v>25</v>
      </c>
      <c r="Y63" s="35">
        <f t="shared" si="34"/>
        <v>244</v>
      </c>
      <c r="Z63" s="35"/>
      <c r="AA63" s="61">
        <v>0</v>
      </c>
      <c r="AB63" s="61">
        <v>1</v>
      </c>
      <c r="AC63" s="61">
        <v>0</v>
      </c>
      <c r="AD63" s="61">
        <v>0</v>
      </c>
      <c r="AE63" s="61">
        <v>0</v>
      </c>
      <c r="AF63" s="61">
        <v>0</v>
      </c>
      <c r="AG63" s="35">
        <f t="shared" si="35"/>
        <v>1</v>
      </c>
      <c r="AH63" s="35"/>
      <c r="AI63" s="61">
        <v>1</v>
      </c>
      <c r="AJ63" s="61">
        <v>1</v>
      </c>
      <c r="AK63" s="61">
        <v>0</v>
      </c>
      <c r="AL63" s="61">
        <v>1</v>
      </c>
      <c r="AM63" s="61">
        <v>0</v>
      </c>
      <c r="AN63" s="61">
        <v>0</v>
      </c>
      <c r="AO63" s="36">
        <f t="shared" si="36"/>
        <v>3</v>
      </c>
      <c r="AP63" s="37"/>
      <c r="AQ63" s="61">
        <v>40</v>
      </c>
      <c r="AR63" s="61">
        <v>206</v>
      </c>
      <c r="AS63" s="61">
        <v>106</v>
      </c>
      <c r="AT63" s="61">
        <v>97</v>
      </c>
      <c r="AU63" s="61">
        <v>49</v>
      </c>
      <c r="AV63" s="61">
        <v>63</v>
      </c>
      <c r="AW63" s="74">
        <f t="shared" si="37"/>
        <v>561</v>
      </c>
      <c r="AX63" s="76">
        <v>0</v>
      </c>
      <c r="AY63" s="61">
        <v>2</v>
      </c>
      <c r="AZ63" s="61">
        <v>12</v>
      </c>
      <c r="BA63" s="61">
        <v>14</v>
      </c>
      <c r="BB63" s="61">
        <v>22</v>
      </c>
      <c r="BC63" s="61">
        <v>35</v>
      </c>
      <c r="BD63" s="61">
        <v>15</v>
      </c>
      <c r="BE63" s="35">
        <f t="shared" si="38"/>
        <v>100</v>
      </c>
      <c r="BF63" s="35"/>
      <c r="BG63" s="35"/>
      <c r="BH63" s="61">
        <v>0</v>
      </c>
      <c r="BI63" s="61">
        <v>0</v>
      </c>
      <c r="BJ63" s="61">
        <v>2</v>
      </c>
      <c r="BK63" s="61">
        <v>0</v>
      </c>
      <c r="BL63" s="61">
        <v>1</v>
      </c>
      <c r="BM63" s="35">
        <f t="shared" si="39"/>
        <v>3</v>
      </c>
      <c r="BN63" s="35"/>
      <c r="BO63" s="35"/>
      <c r="BP63" s="61">
        <v>0</v>
      </c>
      <c r="BQ63" s="61">
        <v>0</v>
      </c>
      <c r="BR63" s="61">
        <v>1</v>
      </c>
      <c r="BS63" s="61">
        <v>0</v>
      </c>
      <c r="BT63" s="61">
        <v>3</v>
      </c>
      <c r="BU63" s="67">
        <f t="shared" si="40"/>
        <v>4</v>
      </c>
      <c r="BV63" s="61">
        <v>0</v>
      </c>
      <c r="BW63" s="61">
        <v>2</v>
      </c>
      <c r="BX63" s="61">
        <v>12</v>
      </c>
      <c r="BY63" s="61">
        <v>14</v>
      </c>
      <c r="BZ63" s="61">
        <v>25</v>
      </c>
      <c r="CA63" s="61">
        <v>35</v>
      </c>
      <c r="CB63" s="61">
        <v>19</v>
      </c>
      <c r="CC63" s="74">
        <f t="shared" si="41"/>
        <v>107</v>
      </c>
      <c r="CD63" s="71">
        <v>0</v>
      </c>
      <c r="CE63" s="70">
        <v>42</v>
      </c>
      <c r="CF63" s="70">
        <v>218</v>
      </c>
      <c r="CG63" s="70">
        <v>120</v>
      </c>
      <c r="CH63" s="70">
        <v>122</v>
      </c>
      <c r="CI63" s="70">
        <v>84</v>
      </c>
      <c r="CJ63" s="70">
        <v>82</v>
      </c>
      <c r="CK63" s="36">
        <f t="shared" si="42"/>
        <v>668</v>
      </c>
    </row>
    <row r="64" spans="1:89" s="17" customFormat="1" ht="18.75" customHeight="1">
      <c r="A64" s="26" t="s">
        <v>77</v>
      </c>
      <c r="B64" s="35"/>
      <c r="C64" s="66">
        <v>0</v>
      </c>
      <c r="D64" s="66">
        <v>3</v>
      </c>
      <c r="E64" s="66">
        <v>0</v>
      </c>
      <c r="F64" s="66">
        <v>2</v>
      </c>
      <c r="G64" s="66">
        <v>2</v>
      </c>
      <c r="H64" s="66">
        <v>1</v>
      </c>
      <c r="I64" s="35">
        <f t="shared" si="32"/>
        <v>8</v>
      </c>
      <c r="J64" s="35"/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1</v>
      </c>
      <c r="Q64" s="35">
        <f t="shared" si="33"/>
        <v>1</v>
      </c>
      <c r="R64" s="35"/>
      <c r="S64" s="61">
        <v>0</v>
      </c>
      <c r="T64" s="61">
        <v>3</v>
      </c>
      <c r="U64" s="61">
        <v>0</v>
      </c>
      <c r="V64" s="61">
        <v>2</v>
      </c>
      <c r="W64" s="61">
        <v>1</v>
      </c>
      <c r="X64" s="61">
        <v>1</v>
      </c>
      <c r="Y64" s="35">
        <f t="shared" si="34"/>
        <v>7</v>
      </c>
      <c r="Z64" s="35"/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35">
        <f t="shared" si="35"/>
        <v>0</v>
      </c>
      <c r="AH64" s="35"/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36">
        <f t="shared" si="36"/>
        <v>0</v>
      </c>
      <c r="AP64" s="37"/>
      <c r="AQ64" s="61">
        <v>0</v>
      </c>
      <c r="AR64" s="61">
        <v>6</v>
      </c>
      <c r="AS64" s="61">
        <v>0</v>
      </c>
      <c r="AT64" s="61">
        <v>4</v>
      </c>
      <c r="AU64" s="61">
        <v>3</v>
      </c>
      <c r="AV64" s="61">
        <v>3</v>
      </c>
      <c r="AW64" s="74">
        <f t="shared" si="37"/>
        <v>16</v>
      </c>
      <c r="AX64" s="76">
        <v>0</v>
      </c>
      <c r="AY64" s="61">
        <v>0</v>
      </c>
      <c r="AZ64" s="61">
        <v>0</v>
      </c>
      <c r="BA64" s="61">
        <v>0</v>
      </c>
      <c r="BB64" s="61">
        <v>2</v>
      </c>
      <c r="BC64" s="61">
        <v>2</v>
      </c>
      <c r="BD64" s="61">
        <v>1</v>
      </c>
      <c r="BE64" s="35">
        <f t="shared" si="38"/>
        <v>5</v>
      </c>
      <c r="BF64" s="35"/>
      <c r="BG64" s="35"/>
      <c r="BH64" s="61">
        <v>0</v>
      </c>
      <c r="BI64" s="61">
        <v>0</v>
      </c>
      <c r="BJ64" s="61">
        <v>0</v>
      </c>
      <c r="BK64" s="61">
        <v>0</v>
      </c>
      <c r="BL64" s="61">
        <v>0</v>
      </c>
      <c r="BM64" s="35">
        <f t="shared" si="39"/>
        <v>0</v>
      </c>
      <c r="BN64" s="35"/>
      <c r="BO64" s="35"/>
      <c r="BP64" s="61">
        <v>0</v>
      </c>
      <c r="BQ64" s="61">
        <v>0</v>
      </c>
      <c r="BR64" s="61">
        <v>1</v>
      </c>
      <c r="BS64" s="61">
        <v>0</v>
      </c>
      <c r="BT64" s="61">
        <v>0</v>
      </c>
      <c r="BU64" s="67">
        <f t="shared" si="40"/>
        <v>1</v>
      </c>
      <c r="BV64" s="61">
        <v>0</v>
      </c>
      <c r="BW64" s="61">
        <v>0</v>
      </c>
      <c r="BX64" s="61">
        <v>0</v>
      </c>
      <c r="BY64" s="61">
        <v>0</v>
      </c>
      <c r="BZ64" s="61">
        <v>3</v>
      </c>
      <c r="CA64" s="61">
        <v>2</v>
      </c>
      <c r="CB64" s="61">
        <v>1</v>
      </c>
      <c r="CC64" s="74">
        <f t="shared" si="41"/>
        <v>6</v>
      </c>
      <c r="CD64" s="71">
        <v>0</v>
      </c>
      <c r="CE64" s="70">
        <v>0</v>
      </c>
      <c r="CF64" s="70">
        <v>6</v>
      </c>
      <c r="CG64" s="70">
        <v>0</v>
      </c>
      <c r="CH64" s="70">
        <v>7</v>
      </c>
      <c r="CI64" s="70">
        <v>5</v>
      </c>
      <c r="CJ64" s="70">
        <v>4</v>
      </c>
      <c r="CK64" s="36">
        <f t="shared" si="42"/>
        <v>22</v>
      </c>
    </row>
    <row r="65" spans="1:89" s="17" customFormat="1" ht="18.75" customHeight="1">
      <c r="A65" s="26" t="s">
        <v>78</v>
      </c>
      <c r="B65" s="35"/>
      <c r="C65" s="66">
        <v>16</v>
      </c>
      <c r="D65" s="66">
        <v>51</v>
      </c>
      <c r="E65" s="66">
        <v>30</v>
      </c>
      <c r="F65" s="66">
        <v>13</v>
      </c>
      <c r="G65" s="66">
        <v>7</v>
      </c>
      <c r="H65" s="66">
        <v>9</v>
      </c>
      <c r="I65" s="35">
        <f t="shared" si="32"/>
        <v>126</v>
      </c>
      <c r="J65" s="35"/>
      <c r="K65" s="61">
        <v>2</v>
      </c>
      <c r="L65" s="61">
        <v>6</v>
      </c>
      <c r="M65" s="61">
        <v>8</v>
      </c>
      <c r="N65" s="61">
        <v>3</v>
      </c>
      <c r="O65" s="61">
        <v>3</v>
      </c>
      <c r="P65" s="61">
        <v>4</v>
      </c>
      <c r="Q65" s="35">
        <f t="shared" si="33"/>
        <v>26</v>
      </c>
      <c r="R65" s="35"/>
      <c r="S65" s="61">
        <v>16</v>
      </c>
      <c r="T65" s="61">
        <v>41</v>
      </c>
      <c r="U65" s="61">
        <v>20</v>
      </c>
      <c r="V65" s="61">
        <v>10</v>
      </c>
      <c r="W65" s="61">
        <v>4</v>
      </c>
      <c r="X65" s="61">
        <v>7</v>
      </c>
      <c r="Y65" s="35">
        <f t="shared" si="34"/>
        <v>98</v>
      </c>
      <c r="Z65" s="35"/>
      <c r="AA65" s="61">
        <v>0</v>
      </c>
      <c r="AB65" s="61">
        <v>0</v>
      </c>
      <c r="AC65" s="61">
        <v>1</v>
      </c>
      <c r="AD65" s="61">
        <v>1</v>
      </c>
      <c r="AE65" s="61">
        <v>0</v>
      </c>
      <c r="AF65" s="61">
        <v>0</v>
      </c>
      <c r="AG65" s="35">
        <f t="shared" si="35"/>
        <v>2</v>
      </c>
      <c r="AH65" s="35"/>
      <c r="AI65" s="61">
        <v>1</v>
      </c>
      <c r="AJ65" s="61">
        <v>0</v>
      </c>
      <c r="AK65" s="61">
        <v>1</v>
      </c>
      <c r="AL65" s="61">
        <v>0</v>
      </c>
      <c r="AM65" s="61">
        <v>0</v>
      </c>
      <c r="AN65" s="61">
        <v>0</v>
      </c>
      <c r="AO65" s="36">
        <f t="shared" si="36"/>
        <v>2</v>
      </c>
      <c r="AP65" s="37"/>
      <c r="AQ65" s="61">
        <v>35</v>
      </c>
      <c r="AR65" s="61">
        <v>98</v>
      </c>
      <c r="AS65" s="61">
        <v>60</v>
      </c>
      <c r="AT65" s="61">
        <v>27</v>
      </c>
      <c r="AU65" s="61">
        <v>14</v>
      </c>
      <c r="AV65" s="61">
        <v>20</v>
      </c>
      <c r="AW65" s="74">
        <f t="shared" si="37"/>
        <v>254</v>
      </c>
      <c r="AX65" s="76">
        <v>0</v>
      </c>
      <c r="AY65" s="61">
        <v>0</v>
      </c>
      <c r="AZ65" s="61">
        <v>3</v>
      </c>
      <c r="BA65" s="61">
        <v>6</v>
      </c>
      <c r="BB65" s="61">
        <v>6</v>
      </c>
      <c r="BC65" s="61">
        <v>8</v>
      </c>
      <c r="BD65" s="61">
        <v>8</v>
      </c>
      <c r="BE65" s="35">
        <f t="shared" si="38"/>
        <v>31</v>
      </c>
      <c r="BF65" s="35"/>
      <c r="BG65" s="35"/>
      <c r="BH65" s="61">
        <v>3</v>
      </c>
      <c r="BI65" s="61">
        <v>0</v>
      </c>
      <c r="BJ65" s="61">
        <v>0</v>
      </c>
      <c r="BK65" s="61">
        <v>1</v>
      </c>
      <c r="BL65" s="61">
        <v>0</v>
      </c>
      <c r="BM65" s="35">
        <f t="shared" si="39"/>
        <v>4</v>
      </c>
      <c r="BN65" s="35"/>
      <c r="BO65" s="35"/>
      <c r="BP65" s="61">
        <v>0</v>
      </c>
      <c r="BQ65" s="61">
        <v>0</v>
      </c>
      <c r="BR65" s="61">
        <v>0</v>
      </c>
      <c r="BS65" s="61">
        <v>0</v>
      </c>
      <c r="BT65" s="61">
        <v>0</v>
      </c>
      <c r="BU65" s="67">
        <f t="shared" si="40"/>
        <v>0</v>
      </c>
      <c r="BV65" s="61">
        <v>0</v>
      </c>
      <c r="BW65" s="61">
        <v>0</v>
      </c>
      <c r="BX65" s="61">
        <v>6</v>
      </c>
      <c r="BY65" s="61">
        <v>6</v>
      </c>
      <c r="BZ65" s="61">
        <v>6</v>
      </c>
      <c r="CA65" s="61">
        <v>9</v>
      </c>
      <c r="CB65" s="61">
        <v>8</v>
      </c>
      <c r="CC65" s="74">
        <f t="shared" si="41"/>
        <v>35</v>
      </c>
      <c r="CD65" s="71">
        <v>0</v>
      </c>
      <c r="CE65" s="70">
        <v>35</v>
      </c>
      <c r="CF65" s="70">
        <v>104</v>
      </c>
      <c r="CG65" s="70">
        <v>66</v>
      </c>
      <c r="CH65" s="70">
        <v>33</v>
      </c>
      <c r="CI65" s="70">
        <v>23</v>
      </c>
      <c r="CJ65" s="70">
        <v>28</v>
      </c>
      <c r="CK65" s="36">
        <f t="shared" si="42"/>
        <v>289</v>
      </c>
    </row>
    <row r="66" spans="1:89" s="17" customFormat="1" ht="18.75" customHeight="1">
      <c r="A66" s="26" t="s">
        <v>79</v>
      </c>
      <c r="B66" s="35"/>
      <c r="C66" s="66">
        <v>6</v>
      </c>
      <c r="D66" s="66">
        <v>12</v>
      </c>
      <c r="E66" s="66">
        <v>14</v>
      </c>
      <c r="F66" s="66">
        <v>10</v>
      </c>
      <c r="G66" s="66">
        <v>3</v>
      </c>
      <c r="H66" s="66">
        <v>1</v>
      </c>
      <c r="I66" s="35">
        <f t="shared" si="32"/>
        <v>46</v>
      </c>
      <c r="J66" s="35"/>
      <c r="K66" s="61">
        <v>0</v>
      </c>
      <c r="L66" s="61">
        <v>2</v>
      </c>
      <c r="M66" s="61">
        <v>0</v>
      </c>
      <c r="N66" s="61">
        <v>1</v>
      </c>
      <c r="O66" s="61">
        <v>1</v>
      </c>
      <c r="P66" s="61">
        <v>1</v>
      </c>
      <c r="Q66" s="35">
        <f t="shared" si="33"/>
        <v>5</v>
      </c>
      <c r="R66" s="35"/>
      <c r="S66" s="61">
        <v>5</v>
      </c>
      <c r="T66" s="61">
        <v>9</v>
      </c>
      <c r="U66" s="61">
        <v>11</v>
      </c>
      <c r="V66" s="61">
        <v>8</v>
      </c>
      <c r="W66" s="61">
        <v>3</v>
      </c>
      <c r="X66" s="61">
        <v>1</v>
      </c>
      <c r="Y66" s="35">
        <f t="shared" si="34"/>
        <v>37</v>
      </c>
      <c r="Z66" s="35"/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35">
        <f t="shared" si="35"/>
        <v>0</v>
      </c>
      <c r="AH66" s="35"/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36">
        <f t="shared" si="36"/>
        <v>0</v>
      </c>
      <c r="AP66" s="37"/>
      <c r="AQ66" s="61">
        <v>11</v>
      </c>
      <c r="AR66" s="61">
        <v>23</v>
      </c>
      <c r="AS66" s="61">
        <v>25</v>
      </c>
      <c r="AT66" s="61">
        <v>19</v>
      </c>
      <c r="AU66" s="61">
        <v>7</v>
      </c>
      <c r="AV66" s="61">
        <v>3</v>
      </c>
      <c r="AW66" s="74">
        <f t="shared" si="37"/>
        <v>88</v>
      </c>
      <c r="AX66" s="76">
        <v>0</v>
      </c>
      <c r="AY66" s="61">
        <v>0</v>
      </c>
      <c r="AZ66" s="61">
        <v>1</v>
      </c>
      <c r="BA66" s="61">
        <v>4</v>
      </c>
      <c r="BB66" s="61">
        <v>7</v>
      </c>
      <c r="BC66" s="61">
        <v>18</v>
      </c>
      <c r="BD66" s="61">
        <v>4</v>
      </c>
      <c r="BE66" s="35">
        <f t="shared" si="38"/>
        <v>34</v>
      </c>
      <c r="BF66" s="35"/>
      <c r="BG66" s="35"/>
      <c r="BH66" s="61">
        <v>0</v>
      </c>
      <c r="BI66" s="61">
        <v>0</v>
      </c>
      <c r="BJ66" s="61">
        <v>0</v>
      </c>
      <c r="BK66" s="61">
        <v>0</v>
      </c>
      <c r="BL66" s="61">
        <v>0</v>
      </c>
      <c r="BM66" s="35">
        <f t="shared" si="39"/>
        <v>0</v>
      </c>
      <c r="BN66" s="35"/>
      <c r="BO66" s="35"/>
      <c r="BP66" s="61">
        <v>0</v>
      </c>
      <c r="BQ66" s="61">
        <v>0</v>
      </c>
      <c r="BR66" s="61">
        <v>1</v>
      </c>
      <c r="BS66" s="61">
        <v>0</v>
      </c>
      <c r="BT66" s="61">
        <v>0</v>
      </c>
      <c r="BU66" s="67">
        <f t="shared" si="40"/>
        <v>1</v>
      </c>
      <c r="BV66" s="61">
        <v>0</v>
      </c>
      <c r="BW66" s="61">
        <v>0</v>
      </c>
      <c r="BX66" s="61">
        <v>1</v>
      </c>
      <c r="BY66" s="61">
        <v>4</v>
      </c>
      <c r="BZ66" s="61">
        <v>8</v>
      </c>
      <c r="CA66" s="61">
        <v>18</v>
      </c>
      <c r="CB66" s="61">
        <v>4</v>
      </c>
      <c r="CC66" s="74">
        <f t="shared" si="41"/>
        <v>35</v>
      </c>
      <c r="CD66" s="71">
        <v>0</v>
      </c>
      <c r="CE66" s="70">
        <v>11</v>
      </c>
      <c r="CF66" s="70">
        <v>24</v>
      </c>
      <c r="CG66" s="70">
        <v>29</v>
      </c>
      <c r="CH66" s="70">
        <v>27</v>
      </c>
      <c r="CI66" s="70">
        <v>25</v>
      </c>
      <c r="CJ66" s="70">
        <v>7</v>
      </c>
      <c r="CK66" s="36">
        <f t="shared" si="42"/>
        <v>123</v>
      </c>
    </row>
    <row r="67" spans="1:89" s="17" customFormat="1" ht="18.75" customHeight="1">
      <c r="A67" s="26" t="s">
        <v>80</v>
      </c>
      <c r="B67" s="35"/>
      <c r="C67" s="66">
        <v>18</v>
      </c>
      <c r="D67" s="66">
        <v>24</v>
      </c>
      <c r="E67" s="66">
        <v>68</v>
      </c>
      <c r="F67" s="66">
        <v>32</v>
      </c>
      <c r="G67" s="66">
        <v>6</v>
      </c>
      <c r="H67" s="66">
        <v>8</v>
      </c>
      <c r="I67" s="35">
        <f t="shared" si="32"/>
        <v>156</v>
      </c>
      <c r="J67" s="35"/>
      <c r="K67" s="61">
        <v>0</v>
      </c>
      <c r="L67" s="61">
        <v>1</v>
      </c>
      <c r="M67" s="61">
        <v>5</v>
      </c>
      <c r="N67" s="61">
        <v>0</v>
      </c>
      <c r="O67" s="61">
        <v>0</v>
      </c>
      <c r="P67" s="61">
        <v>0</v>
      </c>
      <c r="Q67" s="35">
        <f t="shared" si="33"/>
        <v>6</v>
      </c>
      <c r="R67" s="35"/>
      <c r="S67" s="61">
        <v>15</v>
      </c>
      <c r="T67" s="61">
        <v>25</v>
      </c>
      <c r="U67" s="61">
        <v>44</v>
      </c>
      <c r="V67" s="61">
        <v>17</v>
      </c>
      <c r="W67" s="61">
        <v>3</v>
      </c>
      <c r="X67" s="61">
        <v>5</v>
      </c>
      <c r="Y67" s="35">
        <f t="shared" si="34"/>
        <v>109</v>
      </c>
      <c r="Z67" s="35"/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35">
        <f t="shared" si="35"/>
        <v>0</v>
      </c>
      <c r="AH67" s="35"/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36">
        <f t="shared" si="36"/>
        <v>0</v>
      </c>
      <c r="AP67" s="37"/>
      <c r="AQ67" s="61">
        <v>33</v>
      </c>
      <c r="AR67" s="61">
        <v>50</v>
      </c>
      <c r="AS67" s="61">
        <v>117</v>
      </c>
      <c r="AT67" s="61">
        <v>49</v>
      </c>
      <c r="AU67" s="61">
        <v>9</v>
      </c>
      <c r="AV67" s="61">
        <v>13</v>
      </c>
      <c r="AW67" s="74">
        <f t="shared" si="37"/>
        <v>271</v>
      </c>
      <c r="AX67" s="76">
        <v>0</v>
      </c>
      <c r="AY67" s="61">
        <v>0</v>
      </c>
      <c r="AZ67" s="61">
        <v>13</v>
      </c>
      <c r="BA67" s="61">
        <v>8</v>
      </c>
      <c r="BB67" s="61">
        <v>12</v>
      </c>
      <c r="BC67" s="61">
        <v>20</v>
      </c>
      <c r="BD67" s="61">
        <v>8</v>
      </c>
      <c r="BE67" s="35">
        <f t="shared" si="38"/>
        <v>61</v>
      </c>
      <c r="BF67" s="35"/>
      <c r="BG67" s="35"/>
      <c r="BH67" s="61">
        <v>1</v>
      </c>
      <c r="BI67" s="61">
        <v>7</v>
      </c>
      <c r="BJ67" s="61">
        <v>9</v>
      </c>
      <c r="BK67" s="61">
        <v>3</v>
      </c>
      <c r="BL67" s="61">
        <v>0</v>
      </c>
      <c r="BM67" s="35">
        <f t="shared" si="39"/>
        <v>20</v>
      </c>
      <c r="BN67" s="35"/>
      <c r="BO67" s="35"/>
      <c r="BP67" s="61">
        <v>0</v>
      </c>
      <c r="BQ67" s="61">
        <v>0</v>
      </c>
      <c r="BR67" s="61">
        <v>1</v>
      </c>
      <c r="BS67" s="61">
        <v>2</v>
      </c>
      <c r="BT67" s="61">
        <v>1</v>
      </c>
      <c r="BU67" s="67">
        <f t="shared" si="40"/>
        <v>4</v>
      </c>
      <c r="BV67" s="61">
        <v>0</v>
      </c>
      <c r="BW67" s="61">
        <v>0</v>
      </c>
      <c r="BX67" s="61">
        <v>14</v>
      </c>
      <c r="BY67" s="61">
        <v>15</v>
      </c>
      <c r="BZ67" s="61">
        <v>22</v>
      </c>
      <c r="CA67" s="61">
        <v>25</v>
      </c>
      <c r="CB67" s="61">
        <v>9</v>
      </c>
      <c r="CC67" s="74">
        <f t="shared" si="41"/>
        <v>85</v>
      </c>
      <c r="CD67" s="71">
        <v>0</v>
      </c>
      <c r="CE67" s="70">
        <v>33</v>
      </c>
      <c r="CF67" s="70">
        <v>64</v>
      </c>
      <c r="CG67" s="70">
        <v>132</v>
      </c>
      <c r="CH67" s="70">
        <v>71</v>
      </c>
      <c r="CI67" s="70">
        <v>34</v>
      </c>
      <c r="CJ67" s="70">
        <v>22</v>
      </c>
      <c r="CK67" s="36">
        <f t="shared" si="42"/>
        <v>356</v>
      </c>
    </row>
    <row r="68" spans="1:89" s="17" customFormat="1" ht="18.75" customHeight="1">
      <c r="A68" s="26" t="s">
        <v>81</v>
      </c>
      <c r="B68" s="35"/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35">
        <f t="shared" si="32"/>
        <v>0</v>
      </c>
      <c r="J68" s="35"/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35">
        <f t="shared" si="33"/>
        <v>0</v>
      </c>
      <c r="R68" s="35"/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35">
        <f t="shared" si="34"/>
        <v>0</v>
      </c>
      <c r="Z68" s="35"/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35">
        <f t="shared" si="35"/>
        <v>0</v>
      </c>
      <c r="AH68" s="35"/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36">
        <f t="shared" si="36"/>
        <v>0</v>
      </c>
      <c r="AP68" s="37"/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74">
        <f t="shared" si="37"/>
        <v>0</v>
      </c>
      <c r="AX68" s="76">
        <v>0</v>
      </c>
      <c r="AY68" s="61">
        <v>0</v>
      </c>
      <c r="AZ68" s="61">
        <v>0</v>
      </c>
      <c r="BA68" s="61">
        <v>0</v>
      </c>
      <c r="BB68" s="61">
        <v>0</v>
      </c>
      <c r="BC68" s="61">
        <v>0</v>
      </c>
      <c r="BD68" s="61">
        <v>1</v>
      </c>
      <c r="BE68" s="35">
        <f t="shared" si="38"/>
        <v>1</v>
      </c>
      <c r="BF68" s="35"/>
      <c r="BG68" s="35"/>
      <c r="BH68" s="61">
        <v>0</v>
      </c>
      <c r="BI68" s="61">
        <v>0</v>
      </c>
      <c r="BJ68" s="61">
        <v>0</v>
      </c>
      <c r="BK68" s="61">
        <v>0</v>
      </c>
      <c r="BL68" s="61">
        <v>0</v>
      </c>
      <c r="BM68" s="35">
        <f t="shared" si="39"/>
        <v>0</v>
      </c>
      <c r="BN68" s="35"/>
      <c r="BO68" s="35"/>
      <c r="BP68" s="61">
        <v>0</v>
      </c>
      <c r="BQ68" s="61">
        <v>0</v>
      </c>
      <c r="BR68" s="61">
        <v>0</v>
      </c>
      <c r="BS68" s="61">
        <v>0</v>
      </c>
      <c r="BT68" s="61">
        <v>0</v>
      </c>
      <c r="BU68" s="67">
        <f t="shared" si="40"/>
        <v>0</v>
      </c>
      <c r="BV68" s="61">
        <v>0</v>
      </c>
      <c r="BW68" s="61">
        <v>0</v>
      </c>
      <c r="BX68" s="61">
        <v>0</v>
      </c>
      <c r="BY68" s="61">
        <v>0</v>
      </c>
      <c r="BZ68" s="61">
        <v>0</v>
      </c>
      <c r="CA68" s="61">
        <v>0</v>
      </c>
      <c r="CB68" s="61">
        <v>1</v>
      </c>
      <c r="CC68" s="74">
        <f t="shared" si="41"/>
        <v>1</v>
      </c>
      <c r="CD68" s="71">
        <v>0</v>
      </c>
      <c r="CE68" s="70">
        <v>0</v>
      </c>
      <c r="CF68" s="70">
        <v>0</v>
      </c>
      <c r="CG68" s="70">
        <v>0</v>
      </c>
      <c r="CH68" s="70">
        <v>0</v>
      </c>
      <c r="CI68" s="70">
        <v>0</v>
      </c>
      <c r="CJ68" s="70">
        <v>1</v>
      </c>
      <c r="CK68" s="36">
        <f t="shared" si="42"/>
        <v>1</v>
      </c>
    </row>
    <row r="69" spans="1:89" s="17" customFormat="1" ht="18.75" customHeight="1">
      <c r="A69" s="26" t="s">
        <v>82</v>
      </c>
      <c r="B69" s="35"/>
      <c r="C69" s="66">
        <v>19</v>
      </c>
      <c r="D69" s="66">
        <v>47</v>
      </c>
      <c r="E69" s="66">
        <v>48</v>
      </c>
      <c r="F69" s="66">
        <v>30</v>
      </c>
      <c r="G69" s="66">
        <v>22</v>
      </c>
      <c r="H69" s="66">
        <v>35</v>
      </c>
      <c r="I69" s="35">
        <f t="shared" si="32"/>
        <v>201</v>
      </c>
      <c r="J69" s="35"/>
      <c r="K69" s="61">
        <v>3</v>
      </c>
      <c r="L69" s="61">
        <v>4</v>
      </c>
      <c r="M69" s="61">
        <v>15</v>
      </c>
      <c r="N69" s="61">
        <v>10</v>
      </c>
      <c r="O69" s="61">
        <v>7</v>
      </c>
      <c r="P69" s="61">
        <v>5</v>
      </c>
      <c r="Q69" s="35">
        <f t="shared" si="33"/>
        <v>44</v>
      </c>
      <c r="R69" s="35"/>
      <c r="S69" s="61">
        <v>19</v>
      </c>
      <c r="T69" s="61">
        <v>47</v>
      </c>
      <c r="U69" s="61">
        <v>50</v>
      </c>
      <c r="V69" s="61">
        <v>28</v>
      </c>
      <c r="W69" s="61">
        <v>21</v>
      </c>
      <c r="X69" s="61">
        <v>23</v>
      </c>
      <c r="Y69" s="35">
        <f t="shared" si="34"/>
        <v>188</v>
      </c>
      <c r="Z69" s="35"/>
      <c r="AA69" s="61">
        <v>0</v>
      </c>
      <c r="AB69" s="61">
        <v>4</v>
      </c>
      <c r="AC69" s="61">
        <v>0</v>
      </c>
      <c r="AD69" s="61">
        <v>2</v>
      </c>
      <c r="AE69" s="61">
        <v>0</v>
      </c>
      <c r="AF69" s="61">
        <v>0</v>
      </c>
      <c r="AG69" s="35">
        <f t="shared" si="35"/>
        <v>6</v>
      </c>
      <c r="AH69" s="35"/>
      <c r="AI69" s="61">
        <v>0</v>
      </c>
      <c r="AJ69" s="61">
        <v>0</v>
      </c>
      <c r="AK69" s="61">
        <v>0</v>
      </c>
      <c r="AL69" s="61">
        <v>1</v>
      </c>
      <c r="AM69" s="61">
        <v>1</v>
      </c>
      <c r="AN69" s="61">
        <v>1</v>
      </c>
      <c r="AO69" s="36">
        <f t="shared" si="36"/>
        <v>3</v>
      </c>
      <c r="AP69" s="37"/>
      <c r="AQ69" s="61">
        <v>41</v>
      </c>
      <c r="AR69" s="61">
        <v>102</v>
      </c>
      <c r="AS69" s="61">
        <v>113</v>
      </c>
      <c r="AT69" s="61">
        <v>71</v>
      </c>
      <c r="AU69" s="61">
        <v>51</v>
      </c>
      <c r="AV69" s="61">
        <v>64</v>
      </c>
      <c r="AW69" s="74">
        <f t="shared" si="37"/>
        <v>442</v>
      </c>
      <c r="AX69" s="76">
        <v>0</v>
      </c>
      <c r="AY69" s="61">
        <v>0</v>
      </c>
      <c r="AZ69" s="61">
        <v>4</v>
      </c>
      <c r="BA69" s="61">
        <v>13</v>
      </c>
      <c r="BB69" s="61">
        <v>36</v>
      </c>
      <c r="BC69" s="61">
        <v>30</v>
      </c>
      <c r="BD69" s="61">
        <v>7</v>
      </c>
      <c r="BE69" s="35">
        <f t="shared" si="38"/>
        <v>90</v>
      </c>
      <c r="BF69" s="35"/>
      <c r="BG69" s="35"/>
      <c r="BH69" s="61">
        <v>0</v>
      </c>
      <c r="BI69" s="61">
        <v>0</v>
      </c>
      <c r="BJ69" s="61">
        <v>0</v>
      </c>
      <c r="BK69" s="61">
        <v>0</v>
      </c>
      <c r="BL69" s="61">
        <v>0</v>
      </c>
      <c r="BM69" s="35">
        <f t="shared" si="39"/>
        <v>0</v>
      </c>
      <c r="BN69" s="35"/>
      <c r="BO69" s="35"/>
      <c r="BP69" s="61">
        <v>0</v>
      </c>
      <c r="BQ69" s="61">
        <v>0</v>
      </c>
      <c r="BR69" s="61">
        <v>0</v>
      </c>
      <c r="BS69" s="61">
        <v>1</v>
      </c>
      <c r="BT69" s="61">
        <v>2</v>
      </c>
      <c r="BU69" s="67">
        <f t="shared" si="40"/>
        <v>3</v>
      </c>
      <c r="BV69" s="61">
        <v>0</v>
      </c>
      <c r="BW69" s="61">
        <v>0</v>
      </c>
      <c r="BX69" s="61">
        <v>4</v>
      </c>
      <c r="BY69" s="61">
        <v>13</v>
      </c>
      <c r="BZ69" s="61">
        <v>36</v>
      </c>
      <c r="CA69" s="61">
        <v>31</v>
      </c>
      <c r="CB69" s="61">
        <v>9</v>
      </c>
      <c r="CC69" s="74">
        <f t="shared" si="41"/>
        <v>93</v>
      </c>
      <c r="CD69" s="71">
        <v>0</v>
      </c>
      <c r="CE69" s="70">
        <v>41</v>
      </c>
      <c r="CF69" s="70">
        <v>106</v>
      </c>
      <c r="CG69" s="70">
        <v>126</v>
      </c>
      <c r="CH69" s="70">
        <v>107</v>
      </c>
      <c r="CI69" s="70">
        <v>82</v>
      </c>
      <c r="CJ69" s="70">
        <v>73</v>
      </c>
      <c r="CK69" s="36">
        <f t="shared" si="42"/>
        <v>535</v>
      </c>
    </row>
    <row r="70" spans="1:89" s="17" customFormat="1" ht="18.75" customHeight="1">
      <c r="A70" s="26" t="s">
        <v>83</v>
      </c>
      <c r="B70" s="35"/>
      <c r="C70" s="66">
        <v>3</v>
      </c>
      <c r="D70" s="66">
        <v>1</v>
      </c>
      <c r="E70" s="66">
        <v>0</v>
      </c>
      <c r="F70" s="66">
        <v>0</v>
      </c>
      <c r="G70" s="66">
        <v>0</v>
      </c>
      <c r="H70" s="66">
        <v>0</v>
      </c>
      <c r="I70" s="35">
        <f>SUM(B70:H70)</f>
        <v>4</v>
      </c>
      <c r="J70" s="35"/>
      <c r="K70" s="61">
        <v>0</v>
      </c>
      <c r="L70" s="61">
        <v>1</v>
      </c>
      <c r="M70" s="61">
        <v>0</v>
      </c>
      <c r="N70" s="61">
        <v>0</v>
      </c>
      <c r="O70" s="61">
        <v>0</v>
      </c>
      <c r="P70" s="61">
        <v>0</v>
      </c>
      <c r="Q70" s="35">
        <f>SUM(J70:P70)</f>
        <v>1</v>
      </c>
      <c r="R70" s="35"/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35">
        <f>SUM(R70:X70)</f>
        <v>0</v>
      </c>
      <c r="Z70" s="35"/>
      <c r="AA70" s="61">
        <v>0</v>
      </c>
      <c r="AB70" s="61">
        <v>0</v>
      </c>
      <c r="AC70" s="61">
        <v>0</v>
      </c>
      <c r="AD70" s="61">
        <v>0</v>
      </c>
      <c r="AE70" s="61">
        <v>0</v>
      </c>
      <c r="AF70" s="61">
        <v>0</v>
      </c>
      <c r="AG70" s="35">
        <f>SUM(Z70:AF70)</f>
        <v>0</v>
      </c>
      <c r="AH70" s="35"/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36">
        <f>SUM(AH70:AN70)</f>
        <v>0</v>
      </c>
      <c r="AP70" s="37"/>
      <c r="AQ70" s="61">
        <v>3</v>
      </c>
      <c r="AR70" s="61">
        <v>2</v>
      </c>
      <c r="AS70" s="61">
        <v>0</v>
      </c>
      <c r="AT70" s="61">
        <v>0</v>
      </c>
      <c r="AU70" s="61">
        <v>0</v>
      </c>
      <c r="AV70" s="61">
        <v>0</v>
      </c>
      <c r="AW70" s="74">
        <f>SUM(AP70:AV70)</f>
        <v>5</v>
      </c>
      <c r="AX70" s="76">
        <v>0</v>
      </c>
      <c r="AY70" s="61">
        <v>0</v>
      </c>
      <c r="AZ70" s="61">
        <v>0</v>
      </c>
      <c r="BA70" s="61">
        <v>1</v>
      </c>
      <c r="BB70" s="61">
        <v>1</v>
      </c>
      <c r="BC70" s="61">
        <v>1</v>
      </c>
      <c r="BD70" s="61">
        <v>0</v>
      </c>
      <c r="BE70" s="35">
        <f>SUM(AX70:BD70)</f>
        <v>3</v>
      </c>
      <c r="BF70" s="35"/>
      <c r="BG70" s="35"/>
      <c r="BH70" s="61">
        <v>0</v>
      </c>
      <c r="BI70" s="61">
        <v>0</v>
      </c>
      <c r="BJ70" s="61">
        <v>0</v>
      </c>
      <c r="BK70" s="61">
        <v>0</v>
      </c>
      <c r="BL70" s="61">
        <v>0</v>
      </c>
      <c r="BM70" s="35">
        <f>SUM(BF70:BL70)</f>
        <v>0</v>
      </c>
      <c r="BN70" s="35"/>
      <c r="BO70" s="35"/>
      <c r="BP70" s="61">
        <v>0</v>
      </c>
      <c r="BQ70" s="61">
        <v>0</v>
      </c>
      <c r="BR70" s="61">
        <v>0</v>
      </c>
      <c r="BS70" s="61">
        <v>0</v>
      </c>
      <c r="BT70" s="61">
        <v>0</v>
      </c>
      <c r="BU70" s="67">
        <f>SUM(BN70:BT70)</f>
        <v>0</v>
      </c>
      <c r="BV70" s="61">
        <v>0</v>
      </c>
      <c r="BW70" s="61">
        <v>0</v>
      </c>
      <c r="BX70" s="61">
        <v>0</v>
      </c>
      <c r="BY70" s="61">
        <v>1</v>
      </c>
      <c r="BZ70" s="61">
        <v>1</v>
      </c>
      <c r="CA70" s="61">
        <v>1</v>
      </c>
      <c r="CB70" s="61">
        <v>0</v>
      </c>
      <c r="CC70" s="74">
        <f>SUM(BV70:CB70)</f>
        <v>3</v>
      </c>
      <c r="CD70" s="71">
        <v>0</v>
      </c>
      <c r="CE70" s="70">
        <v>3</v>
      </c>
      <c r="CF70" s="70">
        <v>2</v>
      </c>
      <c r="CG70" s="70">
        <v>1</v>
      </c>
      <c r="CH70" s="70">
        <v>1</v>
      </c>
      <c r="CI70" s="70">
        <v>1</v>
      </c>
      <c r="CJ70" s="70">
        <v>0</v>
      </c>
      <c r="CK70" s="36">
        <f>SUM(CD70:CJ70)</f>
        <v>8</v>
      </c>
    </row>
    <row r="71" spans="1:89" s="17" customFormat="1" ht="18.75" customHeight="1">
      <c r="A71" s="26" t="s">
        <v>84</v>
      </c>
      <c r="B71" s="35"/>
      <c r="C71" s="66">
        <v>0</v>
      </c>
      <c r="D71" s="66">
        <v>16</v>
      </c>
      <c r="E71" s="66">
        <v>10</v>
      </c>
      <c r="F71" s="66">
        <v>1</v>
      </c>
      <c r="G71" s="66">
        <v>2</v>
      </c>
      <c r="H71" s="66">
        <v>8</v>
      </c>
      <c r="I71" s="35">
        <f>SUM(B71:H71)</f>
        <v>37</v>
      </c>
      <c r="J71" s="35"/>
      <c r="K71" s="61">
        <v>0</v>
      </c>
      <c r="L71" s="61">
        <v>0</v>
      </c>
      <c r="M71" s="61">
        <v>1</v>
      </c>
      <c r="N71" s="61">
        <v>0</v>
      </c>
      <c r="O71" s="61">
        <v>0</v>
      </c>
      <c r="P71" s="61">
        <v>0</v>
      </c>
      <c r="Q71" s="35">
        <f>SUM(J71:P71)</f>
        <v>1</v>
      </c>
      <c r="R71" s="35"/>
      <c r="S71" s="61">
        <v>0</v>
      </c>
      <c r="T71" s="61">
        <v>10</v>
      </c>
      <c r="U71" s="61">
        <v>5</v>
      </c>
      <c r="V71" s="61">
        <v>1</v>
      </c>
      <c r="W71" s="61">
        <v>1</v>
      </c>
      <c r="X71" s="61">
        <v>4</v>
      </c>
      <c r="Y71" s="35">
        <f>SUM(R71:X71)</f>
        <v>21</v>
      </c>
      <c r="Z71" s="35"/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61">
        <v>0</v>
      </c>
      <c r="AG71" s="35">
        <f>SUM(Z71:AF71)</f>
        <v>0</v>
      </c>
      <c r="AH71" s="35"/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36">
        <f>SUM(AH71:AN71)</f>
        <v>0</v>
      </c>
      <c r="AP71" s="37"/>
      <c r="AQ71" s="61">
        <v>0</v>
      </c>
      <c r="AR71" s="61">
        <v>26</v>
      </c>
      <c r="AS71" s="61">
        <v>16</v>
      </c>
      <c r="AT71" s="61">
        <v>2</v>
      </c>
      <c r="AU71" s="61">
        <v>3</v>
      </c>
      <c r="AV71" s="61">
        <v>12</v>
      </c>
      <c r="AW71" s="74">
        <f>SUM(AP71:AV71)</f>
        <v>59</v>
      </c>
      <c r="AX71" s="76">
        <v>0</v>
      </c>
      <c r="AY71" s="61">
        <v>0</v>
      </c>
      <c r="AZ71" s="61">
        <v>0</v>
      </c>
      <c r="BA71" s="61">
        <v>1</v>
      </c>
      <c r="BB71" s="61">
        <v>0</v>
      </c>
      <c r="BC71" s="61">
        <v>3</v>
      </c>
      <c r="BD71" s="61">
        <v>1</v>
      </c>
      <c r="BE71" s="35">
        <f>SUM(AX71:BD71)</f>
        <v>5</v>
      </c>
      <c r="BF71" s="35"/>
      <c r="BG71" s="35"/>
      <c r="BH71" s="61">
        <v>0</v>
      </c>
      <c r="BI71" s="61">
        <v>0</v>
      </c>
      <c r="BJ71" s="61">
        <v>0</v>
      </c>
      <c r="BK71" s="61">
        <v>0</v>
      </c>
      <c r="BL71" s="61">
        <v>0</v>
      </c>
      <c r="BM71" s="35">
        <f>SUM(BF71:BL71)</f>
        <v>0</v>
      </c>
      <c r="BN71" s="35"/>
      <c r="BO71" s="35"/>
      <c r="BP71" s="61">
        <v>0</v>
      </c>
      <c r="BQ71" s="61">
        <v>0</v>
      </c>
      <c r="BR71" s="61">
        <v>0</v>
      </c>
      <c r="BS71" s="61">
        <v>0</v>
      </c>
      <c r="BT71" s="61">
        <v>1</v>
      </c>
      <c r="BU71" s="67">
        <f>SUM(BN71:BT71)</f>
        <v>1</v>
      </c>
      <c r="BV71" s="61">
        <v>0</v>
      </c>
      <c r="BW71" s="61">
        <v>0</v>
      </c>
      <c r="BX71" s="61">
        <v>0</v>
      </c>
      <c r="BY71" s="61">
        <v>1</v>
      </c>
      <c r="BZ71" s="61">
        <v>0</v>
      </c>
      <c r="CA71" s="61">
        <v>3</v>
      </c>
      <c r="CB71" s="61">
        <v>2</v>
      </c>
      <c r="CC71" s="74">
        <f>SUM(BV71:CB71)</f>
        <v>6</v>
      </c>
      <c r="CD71" s="71">
        <v>0</v>
      </c>
      <c r="CE71" s="70">
        <v>0</v>
      </c>
      <c r="CF71" s="70">
        <v>26</v>
      </c>
      <c r="CG71" s="70">
        <v>17</v>
      </c>
      <c r="CH71" s="70">
        <v>2</v>
      </c>
      <c r="CI71" s="70">
        <v>6</v>
      </c>
      <c r="CJ71" s="70">
        <v>14</v>
      </c>
      <c r="CK71" s="36">
        <f>SUM(CD71:CJ71)</f>
        <v>65</v>
      </c>
    </row>
    <row r="72" spans="1:89" s="17" customFormat="1" ht="18.75" customHeight="1" thickBot="1">
      <c r="A72" s="30" t="s">
        <v>85</v>
      </c>
      <c r="B72" s="15">
        <f aca="true" t="shared" si="65" ref="B72:H72">SUM(B63:B71)</f>
        <v>0</v>
      </c>
      <c r="C72" s="15">
        <f t="shared" si="65"/>
        <v>82</v>
      </c>
      <c r="D72" s="15">
        <f t="shared" si="65"/>
        <v>258</v>
      </c>
      <c r="E72" s="15">
        <f t="shared" si="65"/>
        <v>222</v>
      </c>
      <c r="F72" s="15">
        <f t="shared" si="65"/>
        <v>132</v>
      </c>
      <c r="G72" s="15">
        <f t="shared" si="65"/>
        <v>64</v>
      </c>
      <c r="H72" s="15">
        <f t="shared" si="65"/>
        <v>97</v>
      </c>
      <c r="I72" s="15">
        <f>SUM(B72:H72)</f>
        <v>855</v>
      </c>
      <c r="J72" s="15">
        <f aca="true" t="shared" si="66" ref="J72:P72">SUM(J63:J71)</f>
        <v>0</v>
      </c>
      <c r="K72" s="15">
        <f t="shared" si="66"/>
        <v>5</v>
      </c>
      <c r="L72" s="15">
        <f t="shared" si="66"/>
        <v>22</v>
      </c>
      <c r="M72" s="15">
        <f t="shared" si="66"/>
        <v>36</v>
      </c>
      <c r="N72" s="15">
        <f t="shared" si="66"/>
        <v>26</v>
      </c>
      <c r="O72" s="15">
        <f t="shared" si="66"/>
        <v>17</v>
      </c>
      <c r="P72" s="15">
        <f t="shared" si="66"/>
        <v>14</v>
      </c>
      <c r="Q72" s="15">
        <f>SUM(J72:P72)</f>
        <v>120</v>
      </c>
      <c r="R72" s="15">
        <f aca="true" t="shared" si="67" ref="R72:X72">SUM(R63:R71)</f>
        <v>0</v>
      </c>
      <c r="S72" s="15">
        <f t="shared" si="67"/>
        <v>74</v>
      </c>
      <c r="T72" s="15">
        <f t="shared" si="67"/>
        <v>227</v>
      </c>
      <c r="U72" s="15">
        <f t="shared" si="67"/>
        <v>177</v>
      </c>
      <c r="V72" s="15">
        <f t="shared" si="67"/>
        <v>106</v>
      </c>
      <c r="W72" s="15">
        <f t="shared" si="67"/>
        <v>54</v>
      </c>
      <c r="X72" s="15">
        <f t="shared" si="67"/>
        <v>66</v>
      </c>
      <c r="Y72" s="15">
        <f>SUM(R72:X72)</f>
        <v>704</v>
      </c>
      <c r="Z72" s="15">
        <f aca="true" t="shared" si="68" ref="Z72:AF72">SUM(Z63:Z71)</f>
        <v>0</v>
      </c>
      <c r="AA72" s="15">
        <f t="shared" si="68"/>
        <v>0</v>
      </c>
      <c r="AB72" s="15">
        <f t="shared" si="68"/>
        <v>5</v>
      </c>
      <c r="AC72" s="15">
        <f t="shared" si="68"/>
        <v>1</v>
      </c>
      <c r="AD72" s="15">
        <f t="shared" si="68"/>
        <v>3</v>
      </c>
      <c r="AE72" s="15">
        <f t="shared" si="68"/>
        <v>0</v>
      </c>
      <c r="AF72" s="15">
        <f t="shared" si="68"/>
        <v>0</v>
      </c>
      <c r="AG72" s="15">
        <f>SUM(Z72:AF72)</f>
        <v>9</v>
      </c>
      <c r="AH72" s="15">
        <f aca="true" t="shared" si="69" ref="AH72:AN72">SUM(AH63:AH71)</f>
        <v>0</v>
      </c>
      <c r="AI72" s="15">
        <f t="shared" si="69"/>
        <v>2</v>
      </c>
      <c r="AJ72" s="15">
        <f t="shared" si="69"/>
        <v>1</v>
      </c>
      <c r="AK72" s="15">
        <f t="shared" si="69"/>
        <v>1</v>
      </c>
      <c r="AL72" s="15">
        <f t="shared" si="69"/>
        <v>2</v>
      </c>
      <c r="AM72" s="15">
        <f t="shared" si="69"/>
        <v>1</v>
      </c>
      <c r="AN72" s="15">
        <f t="shared" si="69"/>
        <v>1</v>
      </c>
      <c r="AO72" s="16">
        <f>SUM(AH72:AN72)</f>
        <v>8</v>
      </c>
      <c r="AP72" s="44">
        <f aca="true" t="shared" si="70" ref="AP72:AV72">SUM(AP63:AP71)</f>
        <v>0</v>
      </c>
      <c r="AQ72" s="15">
        <f t="shared" si="70"/>
        <v>163</v>
      </c>
      <c r="AR72" s="15">
        <f t="shared" si="70"/>
        <v>513</v>
      </c>
      <c r="AS72" s="15">
        <f t="shared" si="70"/>
        <v>437</v>
      </c>
      <c r="AT72" s="15">
        <f t="shared" si="70"/>
        <v>269</v>
      </c>
      <c r="AU72" s="15">
        <f t="shared" si="70"/>
        <v>136</v>
      </c>
      <c r="AV72" s="15">
        <f t="shared" si="70"/>
        <v>178</v>
      </c>
      <c r="AW72" s="45">
        <f>SUM(AP72:AV72)</f>
        <v>1696</v>
      </c>
      <c r="AX72" s="44">
        <f aca="true" t="shared" si="71" ref="AX72:BD72">SUM(AX63:AX71)</f>
        <v>0</v>
      </c>
      <c r="AY72" s="15">
        <f t="shared" si="71"/>
        <v>2</v>
      </c>
      <c r="AZ72" s="15">
        <f t="shared" si="71"/>
        <v>33</v>
      </c>
      <c r="BA72" s="15">
        <f t="shared" si="71"/>
        <v>47</v>
      </c>
      <c r="BB72" s="15">
        <f t="shared" si="71"/>
        <v>86</v>
      </c>
      <c r="BC72" s="15">
        <f t="shared" si="71"/>
        <v>117</v>
      </c>
      <c r="BD72" s="15">
        <f t="shared" si="71"/>
        <v>45</v>
      </c>
      <c r="BE72" s="15">
        <f>SUM(AX72:BD72)</f>
        <v>330</v>
      </c>
      <c r="BF72" s="15">
        <f aca="true" t="shared" si="72" ref="BF72:BL72">SUM(BF63:BF71)</f>
        <v>0</v>
      </c>
      <c r="BG72" s="15">
        <f t="shared" si="72"/>
        <v>0</v>
      </c>
      <c r="BH72" s="15">
        <f t="shared" si="72"/>
        <v>4</v>
      </c>
      <c r="BI72" s="15">
        <f t="shared" si="72"/>
        <v>7</v>
      </c>
      <c r="BJ72" s="15">
        <f t="shared" si="72"/>
        <v>11</v>
      </c>
      <c r="BK72" s="15">
        <f t="shared" si="72"/>
        <v>4</v>
      </c>
      <c r="BL72" s="15">
        <f t="shared" si="72"/>
        <v>1</v>
      </c>
      <c r="BM72" s="15">
        <f>SUM(BF72:BL72)</f>
        <v>27</v>
      </c>
      <c r="BN72" s="15">
        <f aca="true" t="shared" si="73" ref="BN72:BT72">SUM(BN63:BN71)</f>
        <v>0</v>
      </c>
      <c r="BO72" s="15">
        <f t="shared" si="73"/>
        <v>0</v>
      </c>
      <c r="BP72" s="15">
        <f t="shared" si="73"/>
        <v>0</v>
      </c>
      <c r="BQ72" s="15">
        <f t="shared" si="73"/>
        <v>0</v>
      </c>
      <c r="BR72" s="15">
        <f t="shared" si="73"/>
        <v>4</v>
      </c>
      <c r="BS72" s="15">
        <f t="shared" si="73"/>
        <v>3</v>
      </c>
      <c r="BT72" s="15">
        <f t="shared" si="73"/>
        <v>7</v>
      </c>
      <c r="BU72" s="16">
        <f>SUM(BN72:BT72)</f>
        <v>14</v>
      </c>
      <c r="BV72" s="44">
        <f aca="true" t="shared" si="74" ref="BV72:CB72">SUM(BV63:BV71)</f>
        <v>0</v>
      </c>
      <c r="BW72" s="15">
        <f t="shared" si="74"/>
        <v>2</v>
      </c>
      <c r="BX72" s="15">
        <f t="shared" si="74"/>
        <v>37</v>
      </c>
      <c r="BY72" s="15">
        <f t="shared" si="74"/>
        <v>54</v>
      </c>
      <c r="BZ72" s="15">
        <f t="shared" si="74"/>
        <v>101</v>
      </c>
      <c r="CA72" s="15">
        <f t="shared" si="74"/>
        <v>124</v>
      </c>
      <c r="CB72" s="15">
        <f t="shared" si="74"/>
        <v>53</v>
      </c>
      <c r="CC72" s="45">
        <f>SUM(BV72:CB72)</f>
        <v>371</v>
      </c>
      <c r="CD72" s="44">
        <f aca="true" t="shared" si="75" ref="CD72:CJ72">SUM(CD63:CD71)</f>
        <v>0</v>
      </c>
      <c r="CE72" s="15">
        <f t="shared" si="75"/>
        <v>165</v>
      </c>
      <c r="CF72" s="15">
        <f t="shared" si="75"/>
        <v>550</v>
      </c>
      <c r="CG72" s="15">
        <f t="shared" si="75"/>
        <v>491</v>
      </c>
      <c r="CH72" s="15">
        <f t="shared" si="75"/>
        <v>370</v>
      </c>
      <c r="CI72" s="15">
        <f t="shared" si="75"/>
        <v>260</v>
      </c>
      <c r="CJ72" s="15">
        <f t="shared" si="75"/>
        <v>231</v>
      </c>
      <c r="CK72" s="16">
        <f>SUM(CD72:CJ72)</f>
        <v>2067</v>
      </c>
    </row>
    <row r="73" spans="1:90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</row>
    <row r="74" spans="1:90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</row>
    <row r="75" spans="1:90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90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90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90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</row>
    <row r="79" spans="1:90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</row>
    <row r="80" spans="1:90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</row>
    <row r="81" spans="1:90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</row>
    <row r="82" spans="1:90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</row>
    <row r="83" spans="1:90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</row>
    <row r="84" spans="1:90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</row>
    <row r="85" spans="1:90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</row>
    <row r="86" spans="1:90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90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0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</row>
    <row r="89" spans="1:90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</row>
    <row r="90" spans="1:90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</row>
    <row r="91" spans="1:90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</row>
    <row r="92" spans="1:90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</row>
    <row r="93" spans="1:90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</row>
    <row r="94" spans="1:90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</row>
    <row r="95" spans="1:90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</row>
    <row r="96" spans="1:90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</row>
    <row r="97" spans="1:90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</row>
    <row r="98" spans="1:90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</row>
    <row r="99" spans="1:90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</row>
    <row r="100" spans="1:90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</row>
    <row r="101" spans="1:90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</row>
    <row r="102" spans="1:90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</row>
    <row r="103" spans="1:90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</row>
    <row r="104" spans="1:90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</row>
    <row r="105" spans="1:90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</row>
    <row r="106" spans="1:90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</row>
    <row r="107" spans="1:90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</row>
    <row r="108" spans="1:90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</row>
    <row r="109" spans="1:90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</row>
    <row r="110" spans="1:90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</row>
    <row r="111" spans="1:90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</row>
    <row r="112" spans="1:90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</row>
    <row r="113" spans="1:90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</row>
    <row r="114" spans="1:90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</row>
    <row r="115" spans="1:90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</row>
    <row r="116" spans="1:90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</row>
    <row r="117" spans="1:9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</row>
    <row r="118" spans="1:90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</row>
    <row r="119" spans="1:90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</row>
    <row r="120" spans="1:90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</row>
    <row r="121" spans="1:90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</row>
    <row r="122" spans="1:90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</row>
    <row r="123" spans="1:90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</row>
    <row r="124" spans="1:90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</row>
    <row r="125" spans="1:90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</row>
    <row r="126" spans="1:90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</row>
    <row r="127" spans="1:90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</row>
    <row r="128" spans="1:90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</row>
    <row r="129" spans="1:90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</row>
    <row r="130" spans="1:90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</row>
    <row r="131" spans="1:90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</row>
    <row r="132" spans="1:90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</row>
    <row r="133" spans="1:90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</row>
    <row r="134" spans="1:90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</row>
    <row r="135" spans="1:90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</row>
    <row r="136" spans="1:90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</row>
    <row r="137" spans="1:90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</row>
    <row r="138" spans="1:90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</row>
    <row r="139" spans="1:90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</row>
    <row r="140" spans="1:90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</row>
    <row r="141" spans="1:90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</row>
    <row r="142" spans="1:90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</row>
    <row r="143" spans="1:90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</row>
    <row r="144" spans="1:90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</row>
    <row r="145" spans="1:90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</row>
    <row r="146" spans="1:90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</row>
    <row r="147" spans="1:90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</row>
    <row r="148" spans="1:90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</row>
    <row r="149" spans="1:90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</row>
    <row r="150" spans="1:90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</row>
    <row r="151" spans="1:90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</row>
    <row r="152" spans="1:90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</row>
    <row r="153" spans="1:90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</row>
    <row r="154" spans="1:90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</row>
    <row r="155" spans="1:90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</row>
    <row r="156" spans="1:90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</row>
    <row r="157" spans="1:90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</row>
    <row r="158" spans="1:90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</row>
    <row r="159" spans="1:90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</row>
    <row r="160" spans="1:90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</row>
    <row r="161" spans="1:90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</row>
    <row r="162" spans="1:90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</row>
    <row r="163" spans="1:90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</row>
    <row r="164" spans="1:90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</row>
    <row r="165" spans="1:90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</row>
    <row r="166" spans="1:90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</row>
    <row r="167" spans="1:90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</row>
    <row r="168" spans="1:90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</row>
    <row r="169" spans="1:90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</row>
    <row r="170" spans="1:90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</row>
    <row r="171" spans="1:90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</row>
    <row r="172" spans="1:90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</row>
    <row r="173" spans="1:90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</row>
    <row r="174" spans="1:90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</row>
    <row r="175" spans="1:90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</row>
    <row r="176" spans="1:90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</row>
    <row r="177" spans="1:90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</row>
    <row r="178" spans="1:90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</row>
    <row r="179" spans="1:90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</row>
    <row r="180" spans="1:90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</row>
    <row r="181" spans="1:90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</row>
    <row r="182" spans="1:90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</row>
    <row r="183" spans="1:90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</row>
    <row r="184" spans="1:90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</row>
    <row r="185" spans="1:90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</row>
    <row r="186" spans="1:90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</row>
    <row r="187" spans="1:90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</row>
    <row r="188" spans="1:90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</row>
    <row r="189" spans="1:90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</row>
    <row r="190" spans="1:90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</row>
    <row r="191" spans="1:90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</row>
    <row r="192" spans="1:90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</row>
    <row r="193" spans="1:90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</row>
    <row r="194" spans="1:90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</row>
    <row r="195" spans="1:90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</row>
    <row r="196" spans="1:90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</row>
    <row r="197" spans="1:90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</row>
    <row r="198" spans="1:90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</row>
    <row r="199" spans="1:90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</row>
    <row r="200" spans="1:9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</row>
    <row r="201" spans="1:90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</row>
    <row r="202" spans="1:90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</row>
    <row r="203" spans="1:90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</row>
    <row r="204" spans="1:90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</row>
    <row r="205" spans="1:90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</row>
    <row r="206" spans="1:90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</row>
    <row r="207" spans="1:90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</row>
    <row r="208" spans="1:90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</row>
    <row r="209" spans="1:90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</row>
    <row r="210" spans="1:90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</row>
    <row r="211" spans="1:90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</row>
    <row r="212" spans="1:90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</row>
    <row r="213" spans="1:90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</row>
    <row r="214" spans="1:90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</row>
    <row r="215" spans="1:90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</row>
    <row r="216" spans="1:90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</row>
    <row r="217" spans="1:90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</row>
  </sheetData>
  <mergeCells count="16">
    <mergeCell ref="AH3:AW3"/>
    <mergeCell ref="B3:AG3"/>
    <mergeCell ref="AX3:BM3"/>
    <mergeCell ref="BN3:CC3"/>
    <mergeCell ref="B4:I4"/>
    <mergeCell ref="J4:Q4"/>
    <mergeCell ref="R4:Y4"/>
    <mergeCell ref="A3:A5"/>
    <mergeCell ref="Z4:AG4"/>
    <mergeCell ref="AH4:AO4"/>
    <mergeCell ref="BV4:CC4"/>
    <mergeCell ref="CD4:CK4"/>
    <mergeCell ref="AP4:AW4"/>
    <mergeCell ref="AX4:BE4"/>
    <mergeCell ref="BF4:BM4"/>
    <mergeCell ref="BN4:BU4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217"/>
  <sheetViews>
    <sheetView workbookViewId="0" topLeftCell="A1">
      <pane xSplit="1" ySplit="6" topLeftCell="BT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T1" sqref="BT1"/>
    </sheetView>
  </sheetViews>
  <sheetFormatPr defaultColWidth="8.796875" defaultRowHeight="14.25"/>
  <cols>
    <col min="1" max="1" width="13.3984375" style="1" customWidth="1"/>
    <col min="2" max="3" width="15.69921875" style="1" customWidth="1"/>
    <col min="4" max="4" width="15.8984375" style="1" customWidth="1"/>
    <col min="5" max="5" width="15.69921875" style="1" customWidth="1"/>
    <col min="6" max="6" width="16.59765625" style="1" customWidth="1"/>
    <col min="7" max="7" width="15" style="1" customWidth="1"/>
    <col min="8" max="8" width="16.19921875" style="1" customWidth="1"/>
    <col min="9" max="9" width="12.5" style="1" customWidth="1"/>
    <col min="10" max="10" width="13.5" style="1" customWidth="1"/>
    <col min="11" max="11" width="14.3984375" style="1" customWidth="1"/>
    <col min="12" max="12" width="13.5" style="1" customWidth="1"/>
    <col min="13" max="13" width="13.3984375" style="1" customWidth="1"/>
    <col min="14" max="15" width="13.5" style="1" customWidth="1"/>
    <col min="16" max="16" width="13.09765625" style="1" customWidth="1"/>
    <col min="17" max="17" width="14.19921875" style="1" customWidth="1"/>
    <col min="18" max="19" width="13.8984375" style="1" customWidth="1"/>
    <col min="20" max="20" width="13.69921875" style="1" customWidth="1"/>
    <col min="21" max="21" width="14.3984375" style="1" customWidth="1"/>
    <col min="22" max="22" width="16.09765625" style="1" customWidth="1"/>
    <col min="23" max="23" width="13" style="1" customWidth="1"/>
    <col min="24" max="25" width="14" style="1" customWidth="1"/>
    <col min="26" max="26" width="13.59765625" style="1" customWidth="1"/>
    <col min="27" max="27" width="13" style="1" customWidth="1"/>
    <col min="28" max="28" width="13.5" style="1" customWidth="1"/>
    <col min="29" max="29" width="13.19921875" style="1" customWidth="1"/>
    <col min="30" max="30" width="14.5" style="1" customWidth="1"/>
    <col min="31" max="31" width="13.8984375" style="1" customWidth="1"/>
    <col min="32" max="32" width="14.3984375" style="1" customWidth="1"/>
    <col min="33" max="33" width="14.5" style="1" customWidth="1"/>
    <col min="34" max="34" width="14.69921875" style="1" customWidth="1"/>
    <col min="35" max="35" width="13.69921875" style="1" customWidth="1"/>
    <col min="36" max="36" width="15.19921875" style="1" customWidth="1"/>
    <col min="37" max="37" width="15.5" style="1" customWidth="1"/>
    <col min="38" max="39" width="16.8984375" style="1" customWidth="1"/>
    <col min="40" max="40" width="16.19921875" style="1" customWidth="1"/>
    <col min="41" max="41" width="16.59765625" style="1" customWidth="1"/>
    <col min="42" max="42" width="17.59765625" style="1" customWidth="1"/>
    <col min="43" max="43" width="17.5" style="1" customWidth="1"/>
    <col min="44" max="44" width="13.59765625" style="1" customWidth="1"/>
    <col min="45" max="45" width="14.5" style="1" customWidth="1"/>
    <col min="46" max="46" width="16.8984375" style="1" customWidth="1"/>
    <col min="47" max="47" width="16.69921875" style="1" customWidth="1"/>
    <col min="48" max="48" width="15.59765625" style="1" customWidth="1"/>
    <col min="49" max="49" width="16.3984375" style="1" customWidth="1"/>
    <col min="50" max="50" width="17.19921875" style="1" customWidth="1"/>
    <col min="51" max="51" width="15.69921875" style="1" customWidth="1"/>
    <col min="52" max="52" width="16.8984375" style="1" customWidth="1"/>
    <col min="53" max="53" width="15.69921875" style="1" customWidth="1"/>
    <col min="54" max="55" width="16.59765625" style="1" customWidth="1"/>
    <col min="56" max="56" width="15.3984375" style="1" customWidth="1"/>
    <col min="57" max="57" width="16.09765625" style="1" customWidth="1"/>
    <col min="58" max="58" width="14.8984375" style="1" customWidth="1"/>
    <col min="59" max="59" width="15.59765625" style="1" customWidth="1"/>
    <col min="60" max="60" width="14.59765625" style="1" customWidth="1"/>
    <col min="61" max="61" width="15.3984375" style="1" customWidth="1"/>
    <col min="62" max="62" width="15.5" style="1" customWidth="1"/>
    <col min="63" max="63" width="15" style="1" customWidth="1"/>
    <col min="64" max="64" width="17.59765625" style="1" customWidth="1"/>
    <col min="65" max="65" width="14.69921875" style="1" customWidth="1"/>
    <col min="66" max="66" width="16.09765625" style="1" customWidth="1"/>
    <col min="67" max="70" width="17.59765625" style="1" customWidth="1"/>
    <col min="71" max="71" width="16.09765625" style="1" customWidth="1"/>
    <col min="72" max="72" width="12" style="1" customWidth="1"/>
    <col min="73" max="73" width="15.3984375" style="1" customWidth="1"/>
    <col min="74" max="74" width="16.59765625" style="1" customWidth="1"/>
    <col min="75" max="75" width="16.3984375" style="1" customWidth="1"/>
    <col min="76" max="76" width="16.19921875" style="1" customWidth="1"/>
    <col min="77" max="77" width="16.09765625" style="1" customWidth="1"/>
    <col min="78" max="79" width="16.69921875" style="1" customWidth="1"/>
    <col min="80" max="80" width="1.69921875" style="1" customWidth="1"/>
    <col min="81" max="81" width="21" style="1" customWidth="1"/>
    <col min="82" max="82" width="21.5" style="1" customWidth="1"/>
    <col min="83" max="110" width="18.59765625" style="1" customWidth="1"/>
    <col min="111" max="111" width="16.59765625" style="1" customWidth="1"/>
    <col min="112" max="16384" width="9" style="1" customWidth="1"/>
  </cols>
  <sheetData>
    <row r="1" spans="1:72" ht="17.25">
      <c r="A1" s="18" t="s">
        <v>115</v>
      </c>
      <c r="B1" s="7"/>
      <c r="C1" s="17"/>
      <c r="D1" s="17"/>
      <c r="BT1" s="42" t="s">
        <v>144</v>
      </c>
    </row>
    <row r="2" spans="2:79" ht="14.25" thickBot="1">
      <c r="B2" s="54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</row>
    <row r="3" spans="1:79" ht="15" thickBot="1">
      <c r="A3" s="160" t="s">
        <v>108</v>
      </c>
      <c r="B3" s="163" t="s">
        <v>117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 t="s">
        <v>133</v>
      </c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76"/>
      <c r="AR3" s="171" t="s">
        <v>118</v>
      </c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69"/>
      <c r="BG3" s="169"/>
      <c r="BH3" s="169"/>
      <c r="BI3" s="169"/>
      <c r="BJ3" s="169"/>
      <c r="BK3" s="169"/>
      <c r="BL3" s="163" t="s">
        <v>119</v>
      </c>
      <c r="BM3" s="169"/>
      <c r="BN3" s="169"/>
      <c r="BO3" s="169"/>
      <c r="BP3" s="169"/>
      <c r="BQ3" s="169"/>
      <c r="BR3" s="169"/>
      <c r="BS3" s="170"/>
      <c r="BT3" s="173"/>
      <c r="BU3" s="174"/>
      <c r="BV3" s="174"/>
      <c r="BW3" s="174"/>
      <c r="BX3" s="174"/>
      <c r="BY3" s="174"/>
      <c r="BZ3" s="174"/>
      <c r="CA3" s="175"/>
    </row>
    <row r="4" spans="1:84" ht="14.25">
      <c r="A4" s="161"/>
      <c r="B4" s="164" t="s">
        <v>1</v>
      </c>
      <c r="C4" s="164"/>
      <c r="D4" s="164"/>
      <c r="E4" s="164"/>
      <c r="F4" s="164"/>
      <c r="G4" s="164"/>
      <c r="H4" s="166"/>
      <c r="I4" s="164" t="s">
        <v>10</v>
      </c>
      <c r="J4" s="164"/>
      <c r="K4" s="164"/>
      <c r="L4" s="164"/>
      <c r="M4" s="164"/>
      <c r="N4" s="164"/>
      <c r="O4" s="166"/>
      <c r="P4" s="164" t="s">
        <v>11</v>
      </c>
      <c r="Q4" s="164"/>
      <c r="R4" s="164"/>
      <c r="S4" s="164"/>
      <c r="T4" s="164"/>
      <c r="U4" s="164"/>
      <c r="V4" s="166"/>
      <c r="W4" s="164" t="s">
        <v>131</v>
      </c>
      <c r="X4" s="164"/>
      <c r="Y4" s="164"/>
      <c r="Z4" s="164"/>
      <c r="AA4" s="164"/>
      <c r="AB4" s="164"/>
      <c r="AC4" s="166"/>
      <c r="AD4" s="164" t="s">
        <v>132</v>
      </c>
      <c r="AE4" s="164"/>
      <c r="AF4" s="164"/>
      <c r="AG4" s="164"/>
      <c r="AH4" s="164"/>
      <c r="AI4" s="164"/>
      <c r="AJ4" s="165"/>
      <c r="AK4" s="164" t="s">
        <v>14</v>
      </c>
      <c r="AL4" s="164"/>
      <c r="AM4" s="164"/>
      <c r="AN4" s="164"/>
      <c r="AO4" s="164"/>
      <c r="AP4" s="164"/>
      <c r="AQ4" s="168"/>
      <c r="AR4" s="164" t="s">
        <v>15</v>
      </c>
      <c r="AS4" s="164"/>
      <c r="AT4" s="164"/>
      <c r="AU4" s="164"/>
      <c r="AV4" s="164"/>
      <c r="AW4" s="164"/>
      <c r="AX4" s="164"/>
      <c r="AY4" s="166"/>
      <c r="AZ4" s="164" t="s">
        <v>130</v>
      </c>
      <c r="BA4" s="164"/>
      <c r="BB4" s="164"/>
      <c r="BC4" s="164"/>
      <c r="BD4" s="164"/>
      <c r="BE4" s="166"/>
      <c r="BF4" s="164" t="s">
        <v>16</v>
      </c>
      <c r="BG4" s="164"/>
      <c r="BH4" s="164"/>
      <c r="BI4" s="164"/>
      <c r="BJ4" s="164"/>
      <c r="BK4" s="165"/>
      <c r="BL4" s="167" t="s">
        <v>17</v>
      </c>
      <c r="BM4" s="164"/>
      <c r="BN4" s="164"/>
      <c r="BO4" s="164"/>
      <c r="BP4" s="164"/>
      <c r="BQ4" s="164"/>
      <c r="BR4" s="164"/>
      <c r="BS4" s="168"/>
      <c r="BT4" s="164" t="s">
        <v>18</v>
      </c>
      <c r="BU4" s="164"/>
      <c r="BV4" s="164"/>
      <c r="BW4" s="164"/>
      <c r="BX4" s="164"/>
      <c r="BY4" s="164"/>
      <c r="BZ4" s="164"/>
      <c r="CA4" s="165"/>
      <c r="CB4" s="17"/>
      <c r="CC4" s="17"/>
      <c r="CD4" s="17"/>
      <c r="CE4" s="17"/>
      <c r="CF4" s="17"/>
    </row>
    <row r="5" spans="1:84" ht="16.5" customHeight="1" thickBot="1">
      <c r="A5" s="162"/>
      <c r="B5" s="48" t="s">
        <v>3</v>
      </c>
      <c r="C5" s="39" t="s">
        <v>4</v>
      </c>
      <c r="D5" s="39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39" t="s">
        <v>3</v>
      </c>
      <c r="J5" s="39" t="s">
        <v>4</v>
      </c>
      <c r="K5" s="39" t="s">
        <v>5</v>
      </c>
      <c r="L5" s="39" t="s">
        <v>6</v>
      </c>
      <c r="M5" s="39" t="s">
        <v>7</v>
      </c>
      <c r="N5" s="39" t="s">
        <v>8</v>
      </c>
      <c r="O5" s="39" t="s">
        <v>9</v>
      </c>
      <c r="P5" s="39" t="s">
        <v>3</v>
      </c>
      <c r="Q5" s="39" t="s">
        <v>4</v>
      </c>
      <c r="R5" s="39" t="s">
        <v>5</v>
      </c>
      <c r="S5" s="39" t="s">
        <v>6</v>
      </c>
      <c r="T5" s="39" t="s">
        <v>7</v>
      </c>
      <c r="U5" s="39" t="s">
        <v>8</v>
      </c>
      <c r="V5" s="39" t="s">
        <v>9</v>
      </c>
      <c r="W5" s="39" t="s">
        <v>3</v>
      </c>
      <c r="X5" s="39" t="s">
        <v>4</v>
      </c>
      <c r="Y5" s="39" t="s">
        <v>5</v>
      </c>
      <c r="Z5" s="39" t="s">
        <v>6</v>
      </c>
      <c r="AA5" s="39" t="s">
        <v>7</v>
      </c>
      <c r="AB5" s="39" t="s">
        <v>8</v>
      </c>
      <c r="AC5" s="39" t="s">
        <v>9</v>
      </c>
      <c r="AD5" s="39" t="s">
        <v>3</v>
      </c>
      <c r="AE5" s="39" t="s">
        <v>4</v>
      </c>
      <c r="AF5" s="39" t="s">
        <v>5</v>
      </c>
      <c r="AG5" s="39" t="s">
        <v>6</v>
      </c>
      <c r="AH5" s="39" t="s">
        <v>7</v>
      </c>
      <c r="AI5" s="39" t="s">
        <v>8</v>
      </c>
      <c r="AJ5" s="49" t="s">
        <v>9</v>
      </c>
      <c r="AK5" s="39" t="s">
        <v>3</v>
      </c>
      <c r="AL5" s="39" t="s">
        <v>4</v>
      </c>
      <c r="AM5" s="39" t="s">
        <v>5</v>
      </c>
      <c r="AN5" s="39" t="s">
        <v>6</v>
      </c>
      <c r="AO5" s="39" t="s">
        <v>7</v>
      </c>
      <c r="AP5" s="39" t="s">
        <v>8</v>
      </c>
      <c r="AQ5" s="51" t="s">
        <v>9</v>
      </c>
      <c r="AR5" s="48" t="s">
        <v>2</v>
      </c>
      <c r="AS5" s="39" t="s">
        <v>3</v>
      </c>
      <c r="AT5" s="39" t="s">
        <v>4</v>
      </c>
      <c r="AU5" s="39" t="s">
        <v>5</v>
      </c>
      <c r="AV5" s="39" t="s">
        <v>6</v>
      </c>
      <c r="AW5" s="39" t="s">
        <v>7</v>
      </c>
      <c r="AX5" s="39" t="s">
        <v>8</v>
      </c>
      <c r="AY5" s="39" t="s">
        <v>9</v>
      </c>
      <c r="AZ5" s="39" t="s">
        <v>4</v>
      </c>
      <c r="BA5" s="39" t="s">
        <v>5</v>
      </c>
      <c r="BB5" s="39" t="s">
        <v>6</v>
      </c>
      <c r="BC5" s="39" t="s">
        <v>7</v>
      </c>
      <c r="BD5" s="39" t="s">
        <v>8</v>
      </c>
      <c r="BE5" s="39" t="s">
        <v>9</v>
      </c>
      <c r="BF5" s="39" t="s">
        <v>4</v>
      </c>
      <c r="BG5" s="39" t="s">
        <v>5</v>
      </c>
      <c r="BH5" s="39" t="s">
        <v>6</v>
      </c>
      <c r="BI5" s="39" t="s">
        <v>7</v>
      </c>
      <c r="BJ5" s="39" t="s">
        <v>8</v>
      </c>
      <c r="BK5" s="49" t="s">
        <v>9</v>
      </c>
      <c r="BL5" s="50" t="s">
        <v>2</v>
      </c>
      <c r="BM5" s="39" t="s">
        <v>3</v>
      </c>
      <c r="BN5" s="39" t="s">
        <v>4</v>
      </c>
      <c r="BO5" s="39" t="s">
        <v>5</v>
      </c>
      <c r="BP5" s="39" t="s">
        <v>6</v>
      </c>
      <c r="BQ5" s="39" t="s">
        <v>7</v>
      </c>
      <c r="BR5" s="39" t="s">
        <v>8</v>
      </c>
      <c r="BS5" s="51" t="s">
        <v>9</v>
      </c>
      <c r="BT5" s="48" t="s">
        <v>2</v>
      </c>
      <c r="BU5" s="39" t="s">
        <v>3</v>
      </c>
      <c r="BV5" s="39" t="s">
        <v>4</v>
      </c>
      <c r="BW5" s="39" t="s">
        <v>5</v>
      </c>
      <c r="BX5" s="39" t="s">
        <v>6</v>
      </c>
      <c r="BY5" s="39" t="s">
        <v>7</v>
      </c>
      <c r="BZ5" s="39" t="s">
        <v>8</v>
      </c>
      <c r="CA5" s="49" t="s">
        <v>9</v>
      </c>
      <c r="CB5" s="52"/>
      <c r="CC5" s="53"/>
      <c r="CD5" s="17"/>
      <c r="CE5" s="17"/>
      <c r="CF5" s="17"/>
    </row>
    <row r="6" spans="1:79" s="86" customFormat="1" ht="18" customHeight="1" thickTop="1">
      <c r="A6" s="104" t="s">
        <v>19</v>
      </c>
      <c r="B6" s="105">
        <f aca="true" t="shared" si="0" ref="B6:G6">SUM(,B30,B57,B62,B72)</f>
        <v>529221885</v>
      </c>
      <c r="C6" s="105">
        <f t="shared" si="0"/>
        <v>2799825124</v>
      </c>
      <c r="D6" s="105">
        <f t="shared" si="0"/>
        <v>2652947981</v>
      </c>
      <c r="E6" s="105">
        <f t="shared" si="0"/>
        <v>2370160519</v>
      </c>
      <c r="F6" s="105">
        <f t="shared" si="0"/>
        <v>2043613268</v>
      </c>
      <c r="G6" s="105">
        <f t="shared" si="0"/>
        <v>2303141632</v>
      </c>
      <c r="H6" s="105">
        <f aca="true" t="shared" si="1" ref="H6:H37">SUM(B6:G6)</f>
        <v>12698910409</v>
      </c>
      <c r="I6" s="105">
        <f aca="true" t="shared" si="2" ref="I6:N6">SUM(,I30,I57,I62,I72)</f>
        <v>3066814</v>
      </c>
      <c r="J6" s="105">
        <f t="shared" si="2"/>
        <v>86633239</v>
      </c>
      <c r="K6" s="105">
        <f t="shared" si="2"/>
        <v>176000356</v>
      </c>
      <c r="L6" s="105">
        <f t="shared" si="2"/>
        <v>233030109</v>
      </c>
      <c r="M6" s="105">
        <f t="shared" si="2"/>
        <v>247120388</v>
      </c>
      <c r="N6" s="105">
        <f t="shared" si="2"/>
        <v>218258084</v>
      </c>
      <c r="O6" s="105">
        <f aca="true" t="shared" si="3" ref="O6:O37">SUM(I6:N6)</f>
        <v>964108990</v>
      </c>
      <c r="P6" s="105">
        <f aca="true" t="shared" si="4" ref="P6:U6">SUM(,P30,P57,P62,P72)</f>
        <v>166557566</v>
      </c>
      <c r="Q6" s="105">
        <f t="shared" si="4"/>
        <v>664741499</v>
      </c>
      <c r="R6" s="105">
        <f t="shared" si="4"/>
        <v>601278557</v>
      </c>
      <c r="S6" s="105">
        <f t="shared" si="4"/>
        <v>475621935</v>
      </c>
      <c r="T6" s="105">
        <f t="shared" si="4"/>
        <v>411228588</v>
      </c>
      <c r="U6" s="105">
        <f t="shared" si="4"/>
        <v>356529845</v>
      </c>
      <c r="V6" s="105">
        <f aca="true" t="shared" si="5" ref="V6:V37">SUM(P6:U6)</f>
        <v>2675957990</v>
      </c>
      <c r="W6" s="105">
        <f aca="true" t="shared" si="6" ref="W6:AB6">SUM(,W30,W57,W62,W72)</f>
        <v>6020670</v>
      </c>
      <c r="X6" s="105">
        <f t="shared" si="6"/>
        <v>23602681</v>
      </c>
      <c r="Y6" s="105">
        <f t="shared" si="6"/>
        <v>23441102</v>
      </c>
      <c r="Z6" s="105">
        <f t="shared" si="6"/>
        <v>17448884</v>
      </c>
      <c r="AA6" s="105">
        <f t="shared" si="6"/>
        <v>11663275</v>
      </c>
      <c r="AB6" s="105">
        <f t="shared" si="6"/>
        <v>7738353</v>
      </c>
      <c r="AC6" s="105">
        <f aca="true" t="shared" si="7" ref="AC6:AC37">SUM(W6:AB6)</f>
        <v>89914965</v>
      </c>
      <c r="AD6" s="106">
        <f aca="true" t="shared" si="8" ref="AD6:AI6">SUM(,AD30,AD57,AD62,AD72)</f>
        <v>45350043</v>
      </c>
      <c r="AE6" s="106">
        <f t="shared" si="8"/>
        <v>94662911</v>
      </c>
      <c r="AF6" s="106">
        <f t="shared" si="8"/>
        <v>62051498</v>
      </c>
      <c r="AG6" s="106">
        <f t="shared" si="8"/>
        <v>42132868</v>
      </c>
      <c r="AH6" s="106">
        <f t="shared" si="8"/>
        <v>22918145</v>
      </c>
      <c r="AI6" s="107">
        <f t="shared" si="8"/>
        <v>11263851</v>
      </c>
      <c r="AJ6" s="108">
        <f aca="true" t="shared" si="9" ref="AJ6:AJ37">SUM(AD6:AI6)</f>
        <v>278379316</v>
      </c>
      <c r="AK6" s="105">
        <f aca="true" t="shared" si="10" ref="AK6:AP6">SUM(,AK30,AK57,AK62,AK72)</f>
        <v>750216978</v>
      </c>
      <c r="AL6" s="105">
        <f t="shared" si="10"/>
        <v>3669465454</v>
      </c>
      <c r="AM6" s="105">
        <f t="shared" si="10"/>
        <v>3515719494</v>
      </c>
      <c r="AN6" s="105">
        <f t="shared" si="10"/>
        <v>3138394315</v>
      </c>
      <c r="AO6" s="105">
        <f t="shared" si="10"/>
        <v>2736543664</v>
      </c>
      <c r="AP6" s="105">
        <f t="shared" si="10"/>
        <v>2896931765</v>
      </c>
      <c r="AQ6" s="109">
        <f aca="true" t="shared" si="11" ref="AQ6:AQ37">SUM(AK6:AP6)</f>
        <v>16707271670</v>
      </c>
      <c r="AR6" s="110">
        <f aca="true" t="shared" si="12" ref="AR6:AX6">SUM(,AR30,AR57,AR62,AR72)</f>
        <v>5788366</v>
      </c>
      <c r="AS6" s="105">
        <f t="shared" si="12"/>
        <v>30900547</v>
      </c>
      <c r="AT6" s="105">
        <f t="shared" si="12"/>
        <v>647523891</v>
      </c>
      <c r="AU6" s="105">
        <f t="shared" si="12"/>
        <v>1192097895</v>
      </c>
      <c r="AV6" s="105">
        <f t="shared" si="12"/>
        <v>1563851657</v>
      </c>
      <c r="AW6" s="105">
        <f t="shared" si="12"/>
        <v>2547807994</v>
      </c>
      <c r="AX6" s="105">
        <f t="shared" si="12"/>
        <v>2353004952</v>
      </c>
      <c r="AY6" s="105">
        <f aca="true" t="shared" si="13" ref="AY6:AY37">SUM(AR6:AX6)</f>
        <v>8340975302</v>
      </c>
      <c r="AZ6" s="105">
        <f>SUM(,AZ30,AZ57,AZ62,AZ72)</f>
        <v>326215402</v>
      </c>
      <c r="BA6" s="105">
        <f>SUM(,BA30,BA57,BA62,BA72)</f>
        <v>793585224</v>
      </c>
      <c r="BB6" s="105">
        <f>SUM(,BB30,BB57,BB62,BB72)</f>
        <v>913429172</v>
      </c>
      <c r="BC6" s="105">
        <f>SUM(,BC30,BC57,BC62,BC72)</f>
        <v>977537170</v>
      </c>
      <c r="BD6" s="105">
        <f>SUM(,BD30,BD57,BD62,BD72)</f>
        <v>503589972</v>
      </c>
      <c r="BE6" s="105">
        <f aca="true" t="shared" si="14" ref="BE6:BE37">SUM(AZ6:BD6)</f>
        <v>3514356940</v>
      </c>
      <c r="BF6" s="105">
        <f>SUM(,BF30,BF57,BF62,BF72)</f>
        <v>55308323</v>
      </c>
      <c r="BG6" s="105">
        <f>SUM(,BG30,BG57,BG62,BG72)</f>
        <v>177682802</v>
      </c>
      <c r="BH6" s="105">
        <f>SUM(,BH30,BH57,BH62,BH72)</f>
        <v>324205400</v>
      </c>
      <c r="BI6" s="105">
        <f>SUM(,BI30,BI57,BI62,BI72)</f>
        <v>957748029</v>
      </c>
      <c r="BJ6" s="105">
        <f>SUM(,BJ30,BJ57,BJ62,BJ72)</f>
        <v>1664907374</v>
      </c>
      <c r="BK6" s="111">
        <f aca="true" t="shared" si="15" ref="BK6:BK37">SUM(BF6:BJ6)</f>
        <v>3179851928</v>
      </c>
      <c r="BL6" s="110">
        <f aca="true" t="shared" si="16" ref="BL6:BR6">SUM(,BL30,BL57,BL62,BL72)</f>
        <v>5788366</v>
      </c>
      <c r="BM6" s="105">
        <f t="shared" si="16"/>
        <v>30900547</v>
      </c>
      <c r="BN6" s="105">
        <f t="shared" si="16"/>
        <v>1029047616</v>
      </c>
      <c r="BO6" s="105">
        <f t="shared" si="16"/>
        <v>2163365921</v>
      </c>
      <c r="BP6" s="105">
        <f t="shared" si="16"/>
        <v>2801486229</v>
      </c>
      <c r="BQ6" s="105">
        <f t="shared" si="16"/>
        <v>4483093193</v>
      </c>
      <c r="BR6" s="105">
        <f t="shared" si="16"/>
        <v>4521502298</v>
      </c>
      <c r="BS6" s="109">
        <f aca="true" t="shared" si="17" ref="BS6:BS37">SUM(BL6:BR6)</f>
        <v>15035184170</v>
      </c>
      <c r="BT6" s="110">
        <f aca="true" t="shared" si="18" ref="BT6:BZ6">SUM(,BT30,BT57,BT62,BT72)</f>
        <v>5788366</v>
      </c>
      <c r="BU6" s="105">
        <f t="shared" si="18"/>
        <v>781117525</v>
      </c>
      <c r="BV6" s="105">
        <f t="shared" si="18"/>
        <v>4698513070</v>
      </c>
      <c r="BW6" s="105">
        <f t="shared" si="18"/>
        <v>5679085415</v>
      </c>
      <c r="BX6" s="105">
        <f t="shared" si="18"/>
        <v>5939880544</v>
      </c>
      <c r="BY6" s="105">
        <f t="shared" si="18"/>
        <v>7219636857</v>
      </c>
      <c r="BZ6" s="105">
        <f t="shared" si="18"/>
        <v>7418434063</v>
      </c>
      <c r="CA6" s="111">
        <f aca="true" t="shared" si="19" ref="CA6:CA37">SUM(BT6:BZ6)</f>
        <v>31742455840</v>
      </c>
    </row>
    <row r="7" spans="1:79" s="86" customFormat="1" ht="18" customHeight="1">
      <c r="A7" s="78" t="s">
        <v>20</v>
      </c>
      <c r="B7" s="79">
        <v>3168794</v>
      </c>
      <c r="C7" s="79">
        <v>13062329</v>
      </c>
      <c r="D7" s="79">
        <v>16361803</v>
      </c>
      <c r="E7" s="79">
        <v>12096194</v>
      </c>
      <c r="F7" s="79">
        <v>13673181</v>
      </c>
      <c r="G7" s="79">
        <v>19323242</v>
      </c>
      <c r="H7" s="80">
        <f t="shared" si="1"/>
        <v>77685543</v>
      </c>
      <c r="I7" s="79">
        <v>0</v>
      </c>
      <c r="J7" s="79">
        <v>67905</v>
      </c>
      <c r="K7" s="79">
        <v>1011057</v>
      </c>
      <c r="L7" s="79">
        <v>722568</v>
      </c>
      <c r="M7" s="79">
        <v>1017640</v>
      </c>
      <c r="N7" s="79">
        <v>961040</v>
      </c>
      <c r="O7" s="80">
        <f t="shared" si="3"/>
        <v>3780210</v>
      </c>
      <c r="P7" s="79">
        <v>834655</v>
      </c>
      <c r="Q7" s="79">
        <v>2247782</v>
      </c>
      <c r="R7" s="79">
        <v>3311596</v>
      </c>
      <c r="S7" s="79">
        <v>3121391</v>
      </c>
      <c r="T7" s="79">
        <v>2045994</v>
      </c>
      <c r="U7" s="79">
        <v>3058703</v>
      </c>
      <c r="V7" s="80">
        <f t="shared" si="5"/>
        <v>14620121</v>
      </c>
      <c r="W7" s="79">
        <v>0</v>
      </c>
      <c r="X7" s="79">
        <v>38637</v>
      </c>
      <c r="Y7" s="79">
        <v>172147</v>
      </c>
      <c r="Z7" s="79">
        <v>86904</v>
      </c>
      <c r="AA7" s="79">
        <v>17010</v>
      </c>
      <c r="AB7" s="79">
        <v>46777</v>
      </c>
      <c r="AC7" s="80">
        <f t="shared" si="7"/>
        <v>361475</v>
      </c>
      <c r="AD7" s="79">
        <v>0</v>
      </c>
      <c r="AE7" s="79">
        <v>72765</v>
      </c>
      <c r="AF7" s="79">
        <v>303156</v>
      </c>
      <c r="AG7" s="79">
        <v>118125</v>
      </c>
      <c r="AH7" s="79">
        <v>180000</v>
      </c>
      <c r="AI7" s="79">
        <v>0</v>
      </c>
      <c r="AJ7" s="81">
        <f t="shared" si="9"/>
        <v>674046</v>
      </c>
      <c r="AK7" s="79">
        <v>4003449</v>
      </c>
      <c r="AL7" s="79">
        <v>15489418</v>
      </c>
      <c r="AM7" s="79">
        <v>21159759</v>
      </c>
      <c r="AN7" s="79">
        <v>16145182</v>
      </c>
      <c r="AO7" s="79">
        <v>16933825</v>
      </c>
      <c r="AP7" s="79">
        <v>23389762</v>
      </c>
      <c r="AQ7" s="82">
        <f t="shared" si="11"/>
        <v>97121395</v>
      </c>
      <c r="AR7" s="83">
        <v>0</v>
      </c>
      <c r="AS7" s="79">
        <v>0</v>
      </c>
      <c r="AT7" s="79">
        <v>1461615</v>
      </c>
      <c r="AU7" s="79">
        <v>6010505</v>
      </c>
      <c r="AV7" s="79">
        <v>5690978</v>
      </c>
      <c r="AW7" s="79">
        <v>12602418</v>
      </c>
      <c r="AX7" s="79">
        <v>11407754</v>
      </c>
      <c r="AY7" s="80">
        <f t="shared" si="13"/>
        <v>37173270</v>
      </c>
      <c r="AZ7" s="79">
        <v>1934861</v>
      </c>
      <c r="BA7" s="79">
        <v>2680030</v>
      </c>
      <c r="BB7" s="79">
        <v>4128482</v>
      </c>
      <c r="BC7" s="79">
        <v>3222499</v>
      </c>
      <c r="BD7" s="79">
        <v>3586972</v>
      </c>
      <c r="BE7" s="80">
        <f t="shared" si="14"/>
        <v>15552844</v>
      </c>
      <c r="BF7" s="79">
        <v>0</v>
      </c>
      <c r="BG7" s="79">
        <v>378682</v>
      </c>
      <c r="BH7" s="79">
        <v>1484207</v>
      </c>
      <c r="BI7" s="79">
        <v>4115821</v>
      </c>
      <c r="BJ7" s="79">
        <v>7888248</v>
      </c>
      <c r="BK7" s="84">
        <f t="shared" si="15"/>
        <v>13866958</v>
      </c>
      <c r="BL7" s="83">
        <v>0</v>
      </c>
      <c r="BM7" s="79">
        <v>0</v>
      </c>
      <c r="BN7" s="79">
        <v>3396476</v>
      </c>
      <c r="BO7" s="79">
        <v>9069217</v>
      </c>
      <c r="BP7" s="79">
        <v>11303667</v>
      </c>
      <c r="BQ7" s="79">
        <v>19940738</v>
      </c>
      <c r="BR7" s="79">
        <v>22882974</v>
      </c>
      <c r="BS7" s="82">
        <f t="shared" si="17"/>
        <v>66593072</v>
      </c>
      <c r="BT7" s="85">
        <v>0</v>
      </c>
      <c r="BU7" s="79">
        <v>4003449</v>
      </c>
      <c r="BV7" s="79">
        <v>18885894</v>
      </c>
      <c r="BW7" s="79">
        <v>30228976</v>
      </c>
      <c r="BX7" s="79">
        <v>27448849</v>
      </c>
      <c r="BY7" s="79">
        <v>36874563</v>
      </c>
      <c r="BZ7" s="79">
        <v>46272736</v>
      </c>
      <c r="CA7" s="84">
        <f t="shared" si="19"/>
        <v>163714467</v>
      </c>
    </row>
    <row r="8" spans="1:91" s="86" customFormat="1" ht="18" customHeight="1">
      <c r="A8" s="87" t="s">
        <v>21</v>
      </c>
      <c r="B8" s="79">
        <v>5231074</v>
      </c>
      <c r="C8" s="79">
        <v>19278432</v>
      </c>
      <c r="D8" s="79">
        <v>20234265</v>
      </c>
      <c r="E8" s="79">
        <v>18701224</v>
      </c>
      <c r="F8" s="79">
        <v>18467531</v>
      </c>
      <c r="G8" s="79">
        <v>18589621</v>
      </c>
      <c r="H8" s="80">
        <f t="shared" si="1"/>
        <v>100502147</v>
      </c>
      <c r="I8" s="79">
        <v>97362</v>
      </c>
      <c r="J8" s="79">
        <v>327418</v>
      </c>
      <c r="K8" s="79">
        <v>732838</v>
      </c>
      <c r="L8" s="79">
        <v>1584213</v>
      </c>
      <c r="M8" s="79">
        <v>709305</v>
      </c>
      <c r="N8" s="79">
        <v>34626</v>
      </c>
      <c r="O8" s="80">
        <f t="shared" si="3"/>
        <v>3485762</v>
      </c>
      <c r="P8" s="79">
        <v>1918916</v>
      </c>
      <c r="Q8" s="79">
        <v>5771989</v>
      </c>
      <c r="R8" s="79">
        <v>6460790</v>
      </c>
      <c r="S8" s="79">
        <v>4573641</v>
      </c>
      <c r="T8" s="79">
        <v>4012805</v>
      </c>
      <c r="U8" s="79">
        <v>2804168</v>
      </c>
      <c r="V8" s="80">
        <f t="shared" si="5"/>
        <v>25542309</v>
      </c>
      <c r="W8" s="79">
        <v>21960</v>
      </c>
      <c r="X8" s="79">
        <v>131836</v>
      </c>
      <c r="Y8" s="79">
        <v>152739</v>
      </c>
      <c r="Z8" s="79">
        <v>348993</v>
      </c>
      <c r="AA8" s="79">
        <v>153450</v>
      </c>
      <c r="AB8" s="79">
        <v>117900</v>
      </c>
      <c r="AC8" s="80">
        <f t="shared" si="7"/>
        <v>926878</v>
      </c>
      <c r="AD8" s="79">
        <v>109179</v>
      </c>
      <c r="AE8" s="79">
        <v>380857</v>
      </c>
      <c r="AF8" s="79">
        <v>692317</v>
      </c>
      <c r="AG8" s="79">
        <v>396382</v>
      </c>
      <c r="AH8" s="79">
        <v>0</v>
      </c>
      <c r="AI8" s="79">
        <v>180000</v>
      </c>
      <c r="AJ8" s="81">
        <f t="shared" si="9"/>
        <v>1758735</v>
      </c>
      <c r="AK8" s="79">
        <v>7378491</v>
      </c>
      <c r="AL8" s="79">
        <v>25890532</v>
      </c>
      <c r="AM8" s="79">
        <v>28272949</v>
      </c>
      <c r="AN8" s="79">
        <v>25604453</v>
      </c>
      <c r="AO8" s="79">
        <v>23343091</v>
      </c>
      <c r="AP8" s="79">
        <v>21726315</v>
      </c>
      <c r="AQ8" s="82">
        <f t="shared" si="11"/>
        <v>132215831</v>
      </c>
      <c r="AR8" s="83">
        <v>0</v>
      </c>
      <c r="AS8" s="79">
        <v>0</v>
      </c>
      <c r="AT8" s="79">
        <v>2430912</v>
      </c>
      <c r="AU8" s="79">
        <v>4438446</v>
      </c>
      <c r="AV8" s="79">
        <v>8101118</v>
      </c>
      <c r="AW8" s="79">
        <v>11834032</v>
      </c>
      <c r="AX8" s="79">
        <v>9183917</v>
      </c>
      <c r="AY8" s="80">
        <f t="shared" si="13"/>
        <v>35988425</v>
      </c>
      <c r="AZ8" s="79">
        <v>2731485</v>
      </c>
      <c r="BA8" s="79">
        <v>2799309</v>
      </c>
      <c r="BB8" s="79">
        <v>7524305</v>
      </c>
      <c r="BC8" s="79">
        <v>6057592</v>
      </c>
      <c r="BD8" s="79">
        <v>4489241</v>
      </c>
      <c r="BE8" s="80">
        <f t="shared" si="14"/>
        <v>23601932</v>
      </c>
      <c r="BF8" s="79">
        <v>51238</v>
      </c>
      <c r="BG8" s="79">
        <v>1316769</v>
      </c>
      <c r="BH8" s="79">
        <v>2219584</v>
      </c>
      <c r="BI8" s="79">
        <v>10657919</v>
      </c>
      <c r="BJ8" s="79">
        <v>8260873</v>
      </c>
      <c r="BK8" s="84">
        <f t="shared" si="15"/>
        <v>22506383</v>
      </c>
      <c r="BL8" s="83">
        <v>0</v>
      </c>
      <c r="BM8" s="79">
        <v>0</v>
      </c>
      <c r="BN8" s="79">
        <v>5213635</v>
      </c>
      <c r="BO8" s="79">
        <v>8554524</v>
      </c>
      <c r="BP8" s="79">
        <v>17845007</v>
      </c>
      <c r="BQ8" s="79">
        <v>28549543</v>
      </c>
      <c r="BR8" s="79">
        <v>21934031</v>
      </c>
      <c r="BS8" s="82">
        <f t="shared" si="17"/>
        <v>82096740</v>
      </c>
      <c r="BT8" s="85">
        <v>0</v>
      </c>
      <c r="BU8" s="79">
        <v>7378491</v>
      </c>
      <c r="BV8" s="79">
        <v>31104167</v>
      </c>
      <c r="BW8" s="79">
        <v>36827473</v>
      </c>
      <c r="BX8" s="79">
        <v>43449460</v>
      </c>
      <c r="BY8" s="79">
        <v>51892634</v>
      </c>
      <c r="BZ8" s="79">
        <v>43660346</v>
      </c>
      <c r="CA8" s="84">
        <f t="shared" si="19"/>
        <v>214312571</v>
      </c>
      <c r="CC8" s="112" t="s">
        <v>120</v>
      </c>
      <c r="CD8" s="112"/>
      <c r="CE8" s="112"/>
      <c r="CI8" s="88"/>
      <c r="CJ8" s="88"/>
      <c r="CK8" s="88"/>
      <c r="CL8" s="88"/>
      <c r="CM8" s="88"/>
    </row>
    <row r="9" spans="1:91" s="86" customFormat="1" ht="18" customHeight="1">
      <c r="A9" s="87" t="s">
        <v>22</v>
      </c>
      <c r="B9" s="79">
        <v>11380810</v>
      </c>
      <c r="C9" s="79">
        <v>51339183</v>
      </c>
      <c r="D9" s="79">
        <v>40163368</v>
      </c>
      <c r="E9" s="79">
        <v>32630191</v>
      </c>
      <c r="F9" s="79">
        <v>44033669</v>
      </c>
      <c r="G9" s="79">
        <v>43388182</v>
      </c>
      <c r="H9" s="80">
        <f t="shared" si="1"/>
        <v>222935403</v>
      </c>
      <c r="I9" s="79">
        <v>47141</v>
      </c>
      <c r="J9" s="79">
        <v>1426431</v>
      </c>
      <c r="K9" s="79">
        <v>3465470</v>
      </c>
      <c r="L9" s="79">
        <v>2779128</v>
      </c>
      <c r="M9" s="79">
        <v>3579172</v>
      </c>
      <c r="N9" s="79">
        <v>2179158</v>
      </c>
      <c r="O9" s="80">
        <f t="shared" si="3"/>
        <v>13476500</v>
      </c>
      <c r="P9" s="79">
        <v>2986570</v>
      </c>
      <c r="Q9" s="79">
        <v>11389055</v>
      </c>
      <c r="R9" s="79">
        <v>9849385</v>
      </c>
      <c r="S9" s="79">
        <v>8390841</v>
      </c>
      <c r="T9" s="79">
        <v>9308788</v>
      </c>
      <c r="U9" s="79">
        <v>7417719</v>
      </c>
      <c r="V9" s="80">
        <f t="shared" si="5"/>
        <v>49342358</v>
      </c>
      <c r="W9" s="79">
        <v>42052</v>
      </c>
      <c r="X9" s="79">
        <v>616899</v>
      </c>
      <c r="Y9" s="79">
        <v>324219</v>
      </c>
      <c r="Z9" s="79">
        <v>468644</v>
      </c>
      <c r="AA9" s="79">
        <v>81594</v>
      </c>
      <c r="AB9" s="79">
        <v>22500</v>
      </c>
      <c r="AC9" s="80">
        <f t="shared" si="7"/>
        <v>1555908</v>
      </c>
      <c r="AD9" s="79">
        <v>663096</v>
      </c>
      <c r="AE9" s="79">
        <v>2173705</v>
      </c>
      <c r="AF9" s="79">
        <v>660727</v>
      </c>
      <c r="AG9" s="79">
        <v>655913</v>
      </c>
      <c r="AH9" s="79">
        <v>215550</v>
      </c>
      <c r="AI9" s="79">
        <v>0</v>
      </c>
      <c r="AJ9" s="81">
        <f t="shared" si="9"/>
        <v>4368991</v>
      </c>
      <c r="AK9" s="79">
        <v>15119669</v>
      </c>
      <c r="AL9" s="79">
        <v>66945273</v>
      </c>
      <c r="AM9" s="79">
        <v>54463169</v>
      </c>
      <c r="AN9" s="79">
        <v>44924717</v>
      </c>
      <c r="AO9" s="79">
        <v>57218773</v>
      </c>
      <c r="AP9" s="79">
        <v>53007559</v>
      </c>
      <c r="AQ9" s="82">
        <f t="shared" si="11"/>
        <v>291679160</v>
      </c>
      <c r="AR9" s="83">
        <v>1029796</v>
      </c>
      <c r="AS9" s="79">
        <v>2186367</v>
      </c>
      <c r="AT9" s="79">
        <v>13227004</v>
      </c>
      <c r="AU9" s="79">
        <v>20706793</v>
      </c>
      <c r="AV9" s="79">
        <v>22447589</v>
      </c>
      <c r="AW9" s="79">
        <v>42834647</v>
      </c>
      <c r="AX9" s="79">
        <v>39527087</v>
      </c>
      <c r="AY9" s="80">
        <f t="shared" si="13"/>
        <v>141959283</v>
      </c>
      <c r="AZ9" s="79">
        <v>6280658</v>
      </c>
      <c r="BA9" s="79">
        <v>10881805</v>
      </c>
      <c r="BB9" s="79">
        <v>13669163</v>
      </c>
      <c r="BC9" s="79">
        <v>14695098</v>
      </c>
      <c r="BD9" s="79">
        <v>6305849</v>
      </c>
      <c r="BE9" s="80">
        <f t="shared" si="14"/>
        <v>51832573</v>
      </c>
      <c r="BF9" s="79">
        <v>665275</v>
      </c>
      <c r="BG9" s="79">
        <v>4011162</v>
      </c>
      <c r="BH9" s="79">
        <v>2193092</v>
      </c>
      <c r="BI9" s="79">
        <v>13041229</v>
      </c>
      <c r="BJ9" s="79">
        <v>15192634</v>
      </c>
      <c r="BK9" s="84">
        <f t="shared" si="15"/>
        <v>35103392</v>
      </c>
      <c r="BL9" s="83">
        <v>1029796</v>
      </c>
      <c r="BM9" s="79">
        <v>2186367</v>
      </c>
      <c r="BN9" s="79">
        <v>20172937</v>
      </c>
      <c r="BO9" s="79">
        <v>35599760</v>
      </c>
      <c r="BP9" s="79">
        <v>38309844</v>
      </c>
      <c r="BQ9" s="79">
        <v>70570974</v>
      </c>
      <c r="BR9" s="79">
        <v>61025570</v>
      </c>
      <c r="BS9" s="82">
        <f t="shared" si="17"/>
        <v>228895248</v>
      </c>
      <c r="BT9" s="85">
        <v>1029796</v>
      </c>
      <c r="BU9" s="79">
        <v>17306036</v>
      </c>
      <c r="BV9" s="79">
        <v>87118210</v>
      </c>
      <c r="BW9" s="79">
        <v>90062929</v>
      </c>
      <c r="BX9" s="79">
        <v>83234561</v>
      </c>
      <c r="BY9" s="79">
        <v>127789747</v>
      </c>
      <c r="BZ9" s="79">
        <v>114033129</v>
      </c>
      <c r="CA9" s="84">
        <f t="shared" si="19"/>
        <v>520574408</v>
      </c>
      <c r="CC9" s="112" t="s">
        <v>121</v>
      </c>
      <c r="CD9" s="112"/>
      <c r="CE9" s="112"/>
      <c r="CI9" s="88"/>
      <c r="CJ9" s="88"/>
      <c r="CK9" s="88"/>
      <c r="CL9" s="88"/>
      <c r="CM9" s="88"/>
    </row>
    <row r="10" spans="1:91" s="86" customFormat="1" ht="18" customHeight="1">
      <c r="A10" s="87" t="s">
        <v>23</v>
      </c>
      <c r="B10" s="79">
        <v>9139555</v>
      </c>
      <c r="C10" s="79">
        <v>79063562</v>
      </c>
      <c r="D10" s="79">
        <v>75827786</v>
      </c>
      <c r="E10" s="79">
        <v>75318476</v>
      </c>
      <c r="F10" s="79">
        <v>73317524</v>
      </c>
      <c r="G10" s="79">
        <v>74420036</v>
      </c>
      <c r="H10" s="80">
        <f t="shared" si="1"/>
        <v>387086939</v>
      </c>
      <c r="I10" s="79">
        <v>26824</v>
      </c>
      <c r="J10" s="79">
        <v>1384188</v>
      </c>
      <c r="K10" s="79">
        <v>2407512</v>
      </c>
      <c r="L10" s="79">
        <v>4446065</v>
      </c>
      <c r="M10" s="79">
        <v>4709828</v>
      </c>
      <c r="N10" s="79">
        <v>3022374</v>
      </c>
      <c r="O10" s="80">
        <f t="shared" si="3"/>
        <v>15996791</v>
      </c>
      <c r="P10" s="79">
        <v>3442254</v>
      </c>
      <c r="Q10" s="79">
        <v>19602393</v>
      </c>
      <c r="R10" s="79">
        <v>17249315</v>
      </c>
      <c r="S10" s="79">
        <v>13748069</v>
      </c>
      <c r="T10" s="79">
        <v>13595975</v>
      </c>
      <c r="U10" s="79">
        <v>10155898</v>
      </c>
      <c r="V10" s="80">
        <f t="shared" si="5"/>
        <v>77793904</v>
      </c>
      <c r="W10" s="79">
        <v>217066</v>
      </c>
      <c r="X10" s="79">
        <v>718102</v>
      </c>
      <c r="Y10" s="79">
        <v>740270</v>
      </c>
      <c r="Z10" s="79">
        <v>532705</v>
      </c>
      <c r="AA10" s="79">
        <v>420652</v>
      </c>
      <c r="AB10" s="79">
        <v>362007</v>
      </c>
      <c r="AC10" s="80">
        <f t="shared" si="7"/>
        <v>2990802</v>
      </c>
      <c r="AD10" s="79">
        <v>1406016</v>
      </c>
      <c r="AE10" s="79">
        <v>3443528</v>
      </c>
      <c r="AF10" s="79">
        <v>3393633</v>
      </c>
      <c r="AG10" s="79">
        <v>990589</v>
      </c>
      <c r="AH10" s="79">
        <v>995476</v>
      </c>
      <c r="AI10" s="79">
        <v>360000</v>
      </c>
      <c r="AJ10" s="81">
        <f t="shared" si="9"/>
        <v>10589242</v>
      </c>
      <c r="AK10" s="79">
        <v>14231715</v>
      </c>
      <c r="AL10" s="79">
        <v>104211773</v>
      </c>
      <c r="AM10" s="79">
        <v>99618516</v>
      </c>
      <c r="AN10" s="79">
        <v>95035904</v>
      </c>
      <c r="AO10" s="79">
        <v>93039455</v>
      </c>
      <c r="AP10" s="79">
        <v>88320315</v>
      </c>
      <c r="AQ10" s="82">
        <f t="shared" si="11"/>
        <v>494457678</v>
      </c>
      <c r="AR10" s="83">
        <v>0</v>
      </c>
      <c r="AS10" s="79">
        <v>0</v>
      </c>
      <c r="AT10" s="79">
        <v>13636163</v>
      </c>
      <c r="AU10" s="79">
        <v>40294793</v>
      </c>
      <c r="AV10" s="79">
        <v>45748213</v>
      </c>
      <c r="AW10" s="79">
        <v>73726668</v>
      </c>
      <c r="AX10" s="79">
        <v>73985715</v>
      </c>
      <c r="AY10" s="80">
        <f t="shared" si="13"/>
        <v>247391552</v>
      </c>
      <c r="AZ10" s="79">
        <v>6791849</v>
      </c>
      <c r="BA10" s="79">
        <v>15912342</v>
      </c>
      <c r="BB10" s="79">
        <v>18424392</v>
      </c>
      <c r="BC10" s="79">
        <v>15040272</v>
      </c>
      <c r="BD10" s="79">
        <v>8485072</v>
      </c>
      <c r="BE10" s="80">
        <f t="shared" si="14"/>
        <v>64653927</v>
      </c>
      <c r="BF10" s="79">
        <v>1020608</v>
      </c>
      <c r="BG10" s="79">
        <v>4654928</v>
      </c>
      <c r="BH10" s="79">
        <v>3463787</v>
      </c>
      <c r="BI10" s="79">
        <v>12817690</v>
      </c>
      <c r="BJ10" s="79">
        <v>32167835</v>
      </c>
      <c r="BK10" s="84">
        <f t="shared" si="15"/>
        <v>54124848</v>
      </c>
      <c r="BL10" s="83">
        <v>0</v>
      </c>
      <c r="BM10" s="79">
        <v>0</v>
      </c>
      <c r="BN10" s="79">
        <v>21448620</v>
      </c>
      <c r="BO10" s="79">
        <v>60862063</v>
      </c>
      <c r="BP10" s="79">
        <v>67636392</v>
      </c>
      <c r="BQ10" s="79">
        <v>101584630</v>
      </c>
      <c r="BR10" s="79">
        <v>114638622</v>
      </c>
      <c r="BS10" s="82">
        <f t="shared" si="17"/>
        <v>366170327</v>
      </c>
      <c r="BT10" s="85">
        <v>0</v>
      </c>
      <c r="BU10" s="79">
        <v>14231715</v>
      </c>
      <c r="BV10" s="79">
        <v>125660393</v>
      </c>
      <c r="BW10" s="79">
        <v>160480579</v>
      </c>
      <c r="BX10" s="79">
        <v>162672296</v>
      </c>
      <c r="BY10" s="79">
        <v>194624085</v>
      </c>
      <c r="BZ10" s="79">
        <v>202958937</v>
      </c>
      <c r="CA10" s="84">
        <f t="shared" si="19"/>
        <v>860628005</v>
      </c>
      <c r="CC10" s="112" t="s">
        <v>122</v>
      </c>
      <c r="CD10" s="112"/>
      <c r="CE10" s="112"/>
      <c r="CI10" s="88"/>
      <c r="CJ10" s="88"/>
      <c r="CK10" s="88"/>
      <c r="CL10" s="88"/>
      <c r="CM10" s="88"/>
    </row>
    <row r="11" spans="1:91" s="86" customFormat="1" ht="18" customHeight="1">
      <c r="A11" s="87" t="s">
        <v>24</v>
      </c>
      <c r="B11" s="79">
        <v>11291677</v>
      </c>
      <c r="C11" s="79">
        <v>49886450</v>
      </c>
      <c r="D11" s="79">
        <v>51258723</v>
      </c>
      <c r="E11" s="79">
        <v>57573695</v>
      </c>
      <c r="F11" s="79">
        <v>52491898</v>
      </c>
      <c r="G11" s="79">
        <v>56539802</v>
      </c>
      <c r="H11" s="80">
        <f t="shared" si="1"/>
        <v>279042245</v>
      </c>
      <c r="I11" s="79">
        <v>0</v>
      </c>
      <c r="J11" s="79">
        <v>1038764</v>
      </c>
      <c r="K11" s="79">
        <v>2943691</v>
      </c>
      <c r="L11" s="79">
        <v>4425753</v>
      </c>
      <c r="M11" s="79">
        <v>5056852</v>
      </c>
      <c r="N11" s="79">
        <v>3396726</v>
      </c>
      <c r="O11" s="80">
        <f t="shared" si="3"/>
        <v>16861786</v>
      </c>
      <c r="P11" s="79">
        <v>3436145</v>
      </c>
      <c r="Q11" s="79">
        <v>10318969</v>
      </c>
      <c r="R11" s="79">
        <v>9972136</v>
      </c>
      <c r="S11" s="79">
        <v>11200996</v>
      </c>
      <c r="T11" s="79">
        <v>7336060</v>
      </c>
      <c r="U11" s="79">
        <v>8024073</v>
      </c>
      <c r="V11" s="80">
        <f t="shared" si="5"/>
        <v>50288379</v>
      </c>
      <c r="W11" s="79">
        <v>135587</v>
      </c>
      <c r="X11" s="79">
        <v>572110</v>
      </c>
      <c r="Y11" s="79">
        <v>423810</v>
      </c>
      <c r="Z11" s="79">
        <v>428926</v>
      </c>
      <c r="AA11" s="79">
        <v>255880</v>
      </c>
      <c r="AB11" s="79">
        <v>477432</v>
      </c>
      <c r="AC11" s="80">
        <f t="shared" si="7"/>
        <v>2293745</v>
      </c>
      <c r="AD11" s="79">
        <v>1136889</v>
      </c>
      <c r="AE11" s="79">
        <v>1926698</v>
      </c>
      <c r="AF11" s="79">
        <v>1337510</v>
      </c>
      <c r="AG11" s="79">
        <v>1559133</v>
      </c>
      <c r="AH11" s="79">
        <v>445923</v>
      </c>
      <c r="AI11" s="79">
        <v>427992</v>
      </c>
      <c r="AJ11" s="81">
        <f t="shared" si="9"/>
        <v>6834145</v>
      </c>
      <c r="AK11" s="79">
        <v>16000298</v>
      </c>
      <c r="AL11" s="79">
        <v>63742991</v>
      </c>
      <c r="AM11" s="79">
        <v>65935870</v>
      </c>
      <c r="AN11" s="79">
        <v>75188503</v>
      </c>
      <c r="AO11" s="79">
        <v>65586613</v>
      </c>
      <c r="AP11" s="79">
        <v>68866025</v>
      </c>
      <c r="AQ11" s="82">
        <f t="shared" si="11"/>
        <v>355320300</v>
      </c>
      <c r="AR11" s="83">
        <v>0</v>
      </c>
      <c r="AS11" s="79">
        <v>1171023</v>
      </c>
      <c r="AT11" s="79">
        <v>7182427</v>
      </c>
      <c r="AU11" s="79">
        <v>17781789</v>
      </c>
      <c r="AV11" s="79">
        <v>23563807</v>
      </c>
      <c r="AW11" s="79">
        <v>40896625</v>
      </c>
      <c r="AX11" s="79">
        <v>53192418</v>
      </c>
      <c r="AY11" s="80">
        <f t="shared" si="13"/>
        <v>143788089</v>
      </c>
      <c r="AZ11" s="79">
        <v>4574116</v>
      </c>
      <c r="BA11" s="79">
        <v>12422677</v>
      </c>
      <c r="BB11" s="79">
        <v>15275801</v>
      </c>
      <c r="BC11" s="79">
        <v>14799626</v>
      </c>
      <c r="BD11" s="79">
        <v>9017209</v>
      </c>
      <c r="BE11" s="80">
        <f t="shared" si="14"/>
        <v>56089429</v>
      </c>
      <c r="BF11" s="79">
        <v>1313699</v>
      </c>
      <c r="BG11" s="79">
        <v>1961611</v>
      </c>
      <c r="BH11" s="79">
        <v>6031297</v>
      </c>
      <c r="BI11" s="79">
        <v>20479846</v>
      </c>
      <c r="BJ11" s="79">
        <v>38666395</v>
      </c>
      <c r="BK11" s="84">
        <f t="shared" si="15"/>
        <v>68452848</v>
      </c>
      <c r="BL11" s="83">
        <v>0</v>
      </c>
      <c r="BM11" s="79">
        <v>1171023</v>
      </c>
      <c r="BN11" s="79">
        <v>13070242</v>
      </c>
      <c r="BO11" s="79">
        <v>32166077</v>
      </c>
      <c r="BP11" s="79">
        <v>44870905</v>
      </c>
      <c r="BQ11" s="79">
        <v>76176097</v>
      </c>
      <c r="BR11" s="79">
        <v>100876022</v>
      </c>
      <c r="BS11" s="82">
        <f t="shared" si="17"/>
        <v>268330366</v>
      </c>
      <c r="BT11" s="85">
        <v>0</v>
      </c>
      <c r="BU11" s="79">
        <v>17171321</v>
      </c>
      <c r="BV11" s="79">
        <v>76813233</v>
      </c>
      <c r="BW11" s="79">
        <v>98101947</v>
      </c>
      <c r="BX11" s="79">
        <v>120059408</v>
      </c>
      <c r="BY11" s="79">
        <v>141762710</v>
      </c>
      <c r="BZ11" s="79">
        <v>169742047</v>
      </c>
      <c r="CA11" s="84">
        <f t="shared" si="19"/>
        <v>623650666</v>
      </c>
      <c r="CC11" s="112"/>
      <c r="CD11" s="112"/>
      <c r="CE11" s="112"/>
      <c r="CF11" s="88"/>
      <c r="CG11" s="88"/>
      <c r="CH11" s="88"/>
      <c r="CI11" s="88"/>
      <c r="CJ11" s="88"/>
      <c r="CK11" s="88"/>
      <c r="CL11" s="88"/>
      <c r="CM11" s="88"/>
    </row>
    <row r="12" spans="1:88" s="86" customFormat="1" ht="18" customHeight="1">
      <c r="A12" s="87" t="s">
        <v>25</v>
      </c>
      <c r="B12" s="79">
        <v>9741095</v>
      </c>
      <c r="C12" s="79">
        <v>48167863</v>
      </c>
      <c r="D12" s="79">
        <v>51584340</v>
      </c>
      <c r="E12" s="79">
        <v>37402192</v>
      </c>
      <c r="F12" s="79">
        <v>33275886</v>
      </c>
      <c r="G12" s="79">
        <v>43034720</v>
      </c>
      <c r="H12" s="80">
        <f t="shared" si="1"/>
        <v>223206096</v>
      </c>
      <c r="I12" s="79">
        <v>47631</v>
      </c>
      <c r="J12" s="79">
        <v>2269014</v>
      </c>
      <c r="K12" s="79">
        <v>3574180</v>
      </c>
      <c r="L12" s="79">
        <v>4197227</v>
      </c>
      <c r="M12" s="79">
        <v>4631372</v>
      </c>
      <c r="N12" s="79">
        <v>3653200</v>
      </c>
      <c r="O12" s="80">
        <f t="shared" si="3"/>
        <v>18372624</v>
      </c>
      <c r="P12" s="79">
        <v>2643350</v>
      </c>
      <c r="Q12" s="79">
        <v>10346838</v>
      </c>
      <c r="R12" s="79">
        <v>9851125</v>
      </c>
      <c r="S12" s="79">
        <v>9566507</v>
      </c>
      <c r="T12" s="79">
        <v>9002756</v>
      </c>
      <c r="U12" s="79">
        <v>7655719</v>
      </c>
      <c r="V12" s="80">
        <f t="shared" si="5"/>
        <v>49066295</v>
      </c>
      <c r="W12" s="79">
        <v>64800</v>
      </c>
      <c r="X12" s="79">
        <v>261395</v>
      </c>
      <c r="Y12" s="79">
        <v>110061</v>
      </c>
      <c r="Z12" s="79">
        <v>193240</v>
      </c>
      <c r="AA12" s="79">
        <v>154081</v>
      </c>
      <c r="AB12" s="79">
        <v>102204</v>
      </c>
      <c r="AC12" s="80">
        <f t="shared" si="7"/>
        <v>885781</v>
      </c>
      <c r="AD12" s="79">
        <v>1365090</v>
      </c>
      <c r="AE12" s="79">
        <v>1428178</v>
      </c>
      <c r="AF12" s="79">
        <v>976049</v>
      </c>
      <c r="AG12" s="79">
        <v>1229177</v>
      </c>
      <c r="AH12" s="79">
        <v>275463</v>
      </c>
      <c r="AI12" s="79">
        <v>90000</v>
      </c>
      <c r="AJ12" s="81">
        <f t="shared" si="9"/>
        <v>5363957</v>
      </c>
      <c r="AK12" s="79">
        <v>13861966</v>
      </c>
      <c r="AL12" s="79">
        <v>62473288</v>
      </c>
      <c r="AM12" s="79">
        <v>66095755</v>
      </c>
      <c r="AN12" s="79">
        <v>52588343</v>
      </c>
      <c r="AO12" s="79">
        <v>47339558</v>
      </c>
      <c r="AP12" s="79">
        <v>54535843</v>
      </c>
      <c r="AQ12" s="82">
        <f t="shared" si="11"/>
        <v>296894753</v>
      </c>
      <c r="AR12" s="83">
        <v>0</v>
      </c>
      <c r="AS12" s="79">
        <v>2782480</v>
      </c>
      <c r="AT12" s="79">
        <v>10233074</v>
      </c>
      <c r="AU12" s="79">
        <v>19354050</v>
      </c>
      <c r="AV12" s="79">
        <v>28521193</v>
      </c>
      <c r="AW12" s="79">
        <v>56188130</v>
      </c>
      <c r="AX12" s="79">
        <v>44778567</v>
      </c>
      <c r="AY12" s="80">
        <f t="shared" si="13"/>
        <v>161857494</v>
      </c>
      <c r="AZ12" s="79">
        <v>5669400</v>
      </c>
      <c r="BA12" s="79">
        <v>15886919</v>
      </c>
      <c r="BB12" s="79">
        <v>20455977</v>
      </c>
      <c r="BC12" s="79">
        <v>24597932</v>
      </c>
      <c r="BD12" s="79">
        <v>8320795</v>
      </c>
      <c r="BE12" s="80">
        <f t="shared" si="14"/>
        <v>74931023</v>
      </c>
      <c r="BF12" s="79">
        <v>1415974</v>
      </c>
      <c r="BG12" s="79">
        <v>5629680</v>
      </c>
      <c r="BH12" s="79">
        <v>7333487</v>
      </c>
      <c r="BI12" s="79">
        <v>17246225</v>
      </c>
      <c r="BJ12" s="79">
        <v>33787731</v>
      </c>
      <c r="BK12" s="84">
        <f t="shared" si="15"/>
        <v>65413097</v>
      </c>
      <c r="BL12" s="83">
        <v>0</v>
      </c>
      <c r="BM12" s="79">
        <v>2782480</v>
      </c>
      <c r="BN12" s="79">
        <v>17318448</v>
      </c>
      <c r="BO12" s="79">
        <v>40870649</v>
      </c>
      <c r="BP12" s="79">
        <v>56310657</v>
      </c>
      <c r="BQ12" s="79">
        <v>98032287</v>
      </c>
      <c r="BR12" s="79">
        <v>86887093</v>
      </c>
      <c r="BS12" s="82">
        <f t="shared" si="17"/>
        <v>302201614</v>
      </c>
      <c r="BT12" s="85">
        <v>0</v>
      </c>
      <c r="BU12" s="79">
        <v>16644446</v>
      </c>
      <c r="BV12" s="79">
        <v>79791736</v>
      </c>
      <c r="BW12" s="79">
        <v>106966404</v>
      </c>
      <c r="BX12" s="79">
        <v>108899000</v>
      </c>
      <c r="BY12" s="79">
        <v>145371845</v>
      </c>
      <c r="BZ12" s="79">
        <v>141422936</v>
      </c>
      <c r="CA12" s="84">
        <f t="shared" si="19"/>
        <v>599096367</v>
      </c>
      <c r="CC12" s="112"/>
      <c r="CD12" s="112"/>
      <c r="CE12" s="112"/>
      <c r="CI12" s="88"/>
      <c r="CJ12" s="88"/>
    </row>
    <row r="13" spans="1:83" s="86" customFormat="1" ht="18" customHeight="1">
      <c r="A13" s="87" t="s">
        <v>26</v>
      </c>
      <c r="B13" s="79">
        <v>22720959</v>
      </c>
      <c r="C13" s="79">
        <v>68716213</v>
      </c>
      <c r="D13" s="79">
        <v>47073838</v>
      </c>
      <c r="E13" s="79">
        <v>39050697</v>
      </c>
      <c r="F13" s="79">
        <v>39202924</v>
      </c>
      <c r="G13" s="79">
        <v>40388459</v>
      </c>
      <c r="H13" s="80">
        <f t="shared" si="1"/>
        <v>257153090</v>
      </c>
      <c r="I13" s="79">
        <v>190538</v>
      </c>
      <c r="J13" s="79">
        <v>2200231</v>
      </c>
      <c r="K13" s="79">
        <v>2772996</v>
      </c>
      <c r="L13" s="79">
        <v>2926620</v>
      </c>
      <c r="M13" s="79">
        <v>4631559</v>
      </c>
      <c r="N13" s="79">
        <v>2330264</v>
      </c>
      <c r="O13" s="80">
        <f t="shared" si="3"/>
        <v>15052208</v>
      </c>
      <c r="P13" s="79">
        <v>5932426</v>
      </c>
      <c r="Q13" s="79">
        <v>11354423</v>
      </c>
      <c r="R13" s="79">
        <v>9201469</v>
      </c>
      <c r="S13" s="79">
        <v>7460328</v>
      </c>
      <c r="T13" s="79">
        <v>7341540</v>
      </c>
      <c r="U13" s="79">
        <v>3745909</v>
      </c>
      <c r="V13" s="80">
        <f t="shared" si="5"/>
        <v>45036095</v>
      </c>
      <c r="W13" s="79">
        <v>207899</v>
      </c>
      <c r="X13" s="79">
        <v>394724</v>
      </c>
      <c r="Y13" s="79">
        <v>446124</v>
      </c>
      <c r="Z13" s="79">
        <v>465125</v>
      </c>
      <c r="AA13" s="79">
        <v>207472</v>
      </c>
      <c r="AB13" s="79">
        <v>122614</v>
      </c>
      <c r="AC13" s="80">
        <f t="shared" si="7"/>
        <v>1843958</v>
      </c>
      <c r="AD13" s="79">
        <v>2955258</v>
      </c>
      <c r="AE13" s="79">
        <v>2826399</v>
      </c>
      <c r="AF13" s="79">
        <v>996933</v>
      </c>
      <c r="AG13" s="79">
        <v>512454</v>
      </c>
      <c r="AH13" s="79">
        <v>1023874</v>
      </c>
      <c r="AI13" s="79">
        <v>223470</v>
      </c>
      <c r="AJ13" s="81">
        <f t="shared" si="9"/>
        <v>8538388</v>
      </c>
      <c r="AK13" s="79">
        <v>32007080</v>
      </c>
      <c r="AL13" s="79">
        <v>85491990</v>
      </c>
      <c r="AM13" s="79">
        <v>60491360</v>
      </c>
      <c r="AN13" s="79">
        <v>50415224</v>
      </c>
      <c r="AO13" s="79">
        <v>52407369</v>
      </c>
      <c r="AP13" s="79">
        <v>46810716</v>
      </c>
      <c r="AQ13" s="82">
        <f t="shared" si="11"/>
        <v>327623739</v>
      </c>
      <c r="AR13" s="83">
        <v>269869</v>
      </c>
      <c r="AS13" s="79">
        <v>1092915</v>
      </c>
      <c r="AT13" s="79">
        <v>22303558</v>
      </c>
      <c r="AU13" s="79">
        <v>30158030</v>
      </c>
      <c r="AV13" s="79">
        <v>31480819</v>
      </c>
      <c r="AW13" s="79">
        <v>51275345</v>
      </c>
      <c r="AX13" s="79">
        <v>42586024</v>
      </c>
      <c r="AY13" s="80">
        <f t="shared" si="13"/>
        <v>179166560</v>
      </c>
      <c r="AZ13" s="79">
        <v>19518712</v>
      </c>
      <c r="BA13" s="79">
        <v>29882139</v>
      </c>
      <c r="BB13" s="79">
        <v>26190402</v>
      </c>
      <c r="BC13" s="79">
        <v>21108120</v>
      </c>
      <c r="BD13" s="79">
        <v>9628974</v>
      </c>
      <c r="BE13" s="80">
        <f t="shared" si="14"/>
        <v>106328347</v>
      </c>
      <c r="BF13" s="79">
        <v>328266</v>
      </c>
      <c r="BG13" s="79">
        <v>5210894</v>
      </c>
      <c r="BH13" s="79">
        <v>5631788</v>
      </c>
      <c r="BI13" s="79">
        <v>11691265</v>
      </c>
      <c r="BJ13" s="79">
        <v>15258136</v>
      </c>
      <c r="BK13" s="84">
        <f t="shared" si="15"/>
        <v>38120349</v>
      </c>
      <c r="BL13" s="83">
        <v>269869</v>
      </c>
      <c r="BM13" s="79">
        <v>1092915</v>
      </c>
      <c r="BN13" s="79">
        <v>42150536</v>
      </c>
      <c r="BO13" s="79">
        <v>65251063</v>
      </c>
      <c r="BP13" s="79">
        <v>63303009</v>
      </c>
      <c r="BQ13" s="79">
        <v>84074730</v>
      </c>
      <c r="BR13" s="79">
        <v>67473134</v>
      </c>
      <c r="BS13" s="82">
        <f t="shared" si="17"/>
        <v>323615256</v>
      </c>
      <c r="BT13" s="85">
        <v>269869</v>
      </c>
      <c r="BU13" s="79">
        <v>33099995</v>
      </c>
      <c r="BV13" s="79">
        <v>127642526</v>
      </c>
      <c r="BW13" s="79">
        <v>125742423</v>
      </c>
      <c r="BX13" s="79">
        <v>113718233</v>
      </c>
      <c r="BY13" s="79">
        <v>136482099</v>
      </c>
      <c r="BZ13" s="79">
        <v>114283850</v>
      </c>
      <c r="CA13" s="84">
        <f t="shared" si="19"/>
        <v>651238995</v>
      </c>
      <c r="CC13" s="112" t="s">
        <v>123</v>
      </c>
      <c r="CD13" s="112"/>
      <c r="CE13" s="112"/>
    </row>
    <row r="14" spans="1:83" s="86" customFormat="1" ht="18" customHeight="1">
      <c r="A14" s="87" t="s">
        <v>27</v>
      </c>
      <c r="B14" s="79">
        <v>16261457</v>
      </c>
      <c r="C14" s="79">
        <v>90987413</v>
      </c>
      <c r="D14" s="79">
        <v>74825175</v>
      </c>
      <c r="E14" s="79">
        <v>69823579</v>
      </c>
      <c r="F14" s="79">
        <v>54858367</v>
      </c>
      <c r="G14" s="79">
        <v>57535186</v>
      </c>
      <c r="H14" s="80">
        <f t="shared" si="1"/>
        <v>364291177</v>
      </c>
      <c r="I14" s="79">
        <v>74397</v>
      </c>
      <c r="J14" s="79">
        <v>2907322</v>
      </c>
      <c r="K14" s="79">
        <v>5726200</v>
      </c>
      <c r="L14" s="79">
        <v>9520954</v>
      </c>
      <c r="M14" s="79">
        <v>9774074</v>
      </c>
      <c r="N14" s="79">
        <v>6465812</v>
      </c>
      <c r="O14" s="80">
        <f t="shared" si="3"/>
        <v>34468759</v>
      </c>
      <c r="P14" s="79">
        <v>4567910</v>
      </c>
      <c r="Q14" s="79">
        <v>16747063</v>
      </c>
      <c r="R14" s="79">
        <v>15295833</v>
      </c>
      <c r="S14" s="79">
        <v>13395125</v>
      </c>
      <c r="T14" s="79">
        <v>11209192</v>
      </c>
      <c r="U14" s="79">
        <v>7402086</v>
      </c>
      <c r="V14" s="80">
        <f t="shared" si="5"/>
        <v>68617209</v>
      </c>
      <c r="W14" s="79">
        <v>215411</v>
      </c>
      <c r="X14" s="79">
        <v>562459</v>
      </c>
      <c r="Y14" s="79">
        <v>642163</v>
      </c>
      <c r="Z14" s="79">
        <v>386377</v>
      </c>
      <c r="AA14" s="79">
        <v>202135</v>
      </c>
      <c r="AB14" s="79">
        <v>207076</v>
      </c>
      <c r="AC14" s="80">
        <f t="shared" si="7"/>
        <v>2215621</v>
      </c>
      <c r="AD14" s="79">
        <v>1254952</v>
      </c>
      <c r="AE14" s="79">
        <v>2199582</v>
      </c>
      <c r="AF14" s="79">
        <v>1443989</v>
      </c>
      <c r="AG14" s="79">
        <v>1241095</v>
      </c>
      <c r="AH14" s="79">
        <v>309168</v>
      </c>
      <c r="AI14" s="79">
        <v>292455</v>
      </c>
      <c r="AJ14" s="81">
        <f t="shared" si="9"/>
        <v>6741241</v>
      </c>
      <c r="AK14" s="79">
        <v>22374127</v>
      </c>
      <c r="AL14" s="79">
        <v>113403839</v>
      </c>
      <c r="AM14" s="79">
        <v>97933360</v>
      </c>
      <c r="AN14" s="79">
        <v>94367130</v>
      </c>
      <c r="AO14" s="79">
        <v>76352936</v>
      </c>
      <c r="AP14" s="79">
        <v>71902615</v>
      </c>
      <c r="AQ14" s="82">
        <f t="shared" si="11"/>
        <v>476334007</v>
      </c>
      <c r="AR14" s="83">
        <v>0</v>
      </c>
      <c r="AS14" s="79">
        <v>799921</v>
      </c>
      <c r="AT14" s="79">
        <v>10664540</v>
      </c>
      <c r="AU14" s="79">
        <v>33281037</v>
      </c>
      <c r="AV14" s="79">
        <v>58021126</v>
      </c>
      <c r="AW14" s="79">
        <v>102366756</v>
      </c>
      <c r="AX14" s="79">
        <v>69449940</v>
      </c>
      <c r="AY14" s="80">
        <f t="shared" si="13"/>
        <v>274583320</v>
      </c>
      <c r="AZ14" s="79">
        <v>6309424</v>
      </c>
      <c r="BA14" s="79">
        <v>22164471</v>
      </c>
      <c r="BB14" s="79">
        <v>25820289</v>
      </c>
      <c r="BC14" s="79">
        <v>29928459</v>
      </c>
      <c r="BD14" s="79">
        <v>17513120</v>
      </c>
      <c r="BE14" s="80">
        <f t="shared" si="14"/>
        <v>101735763</v>
      </c>
      <c r="BF14" s="79">
        <v>1483924</v>
      </c>
      <c r="BG14" s="79">
        <v>6124800</v>
      </c>
      <c r="BH14" s="79">
        <v>9835959</v>
      </c>
      <c r="BI14" s="79">
        <v>22269353</v>
      </c>
      <c r="BJ14" s="79">
        <v>33361310</v>
      </c>
      <c r="BK14" s="84">
        <f t="shared" si="15"/>
        <v>73075346</v>
      </c>
      <c r="BL14" s="83">
        <v>0</v>
      </c>
      <c r="BM14" s="79">
        <v>799921</v>
      </c>
      <c r="BN14" s="79">
        <v>18457888</v>
      </c>
      <c r="BO14" s="79">
        <v>61570308</v>
      </c>
      <c r="BP14" s="79">
        <v>93677374</v>
      </c>
      <c r="BQ14" s="79">
        <v>154564568</v>
      </c>
      <c r="BR14" s="79">
        <v>120324370</v>
      </c>
      <c r="BS14" s="82">
        <f t="shared" si="17"/>
        <v>449394429</v>
      </c>
      <c r="BT14" s="85">
        <v>0</v>
      </c>
      <c r="BU14" s="79">
        <v>23174048</v>
      </c>
      <c r="BV14" s="79">
        <v>131861727</v>
      </c>
      <c r="BW14" s="79">
        <v>159503668</v>
      </c>
      <c r="BX14" s="79">
        <v>188044504</v>
      </c>
      <c r="BY14" s="79">
        <v>230917504</v>
      </c>
      <c r="BZ14" s="79">
        <v>192226985</v>
      </c>
      <c r="CA14" s="84">
        <f t="shared" si="19"/>
        <v>925728436</v>
      </c>
      <c r="CC14" s="112" t="s">
        <v>124</v>
      </c>
      <c r="CD14" s="112"/>
      <c r="CE14" s="112"/>
    </row>
    <row r="15" spans="1:83" s="86" customFormat="1" ht="18" customHeight="1">
      <c r="A15" s="87" t="s">
        <v>28</v>
      </c>
      <c r="B15" s="79">
        <v>26214548</v>
      </c>
      <c r="C15" s="79">
        <v>86724049</v>
      </c>
      <c r="D15" s="79">
        <v>60931481</v>
      </c>
      <c r="E15" s="79">
        <v>59351231</v>
      </c>
      <c r="F15" s="79">
        <v>45727696</v>
      </c>
      <c r="G15" s="79">
        <v>48496904</v>
      </c>
      <c r="H15" s="80">
        <f t="shared" si="1"/>
        <v>327445909</v>
      </c>
      <c r="I15" s="79">
        <v>119123</v>
      </c>
      <c r="J15" s="79">
        <v>3551733</v>
      </c>
      <c r="K15" s="79">
        <v>7472839</v>
      </c>
      <c r="L15" s="79">
        <v>6615265</v>
      </c>
      <c r="M15" s="79">
        <v>4975724</v>
      </c>
      <c r="N15" s="79">
        <v>4870749</v>
      </c>
      <c r="O15" s="80">
        <f t="shared" si="3"/>
        <v>27605433</v>
      </c>
      <c r="P15" s="79">
        <v>8347191</v>
      </c>
      <c r="Q15" s="79">
        <v>22457261</v>
      </c>
      <c r="R15" s="79">
        <v>15365904</v>
      </c>
      <c r="S15" s="79">
        <v>14804327</v>
      </c>
      <c r="T15" s="79">
        <v>12011998</v>
      </c>
      <c r="U15" s="79">
        <v>10846774</v>
      </c>
      <c r="V15" s="80">
        <f t="shared" si="5"/>
        <v>83833455</v>
      </c>
      <c r="W15" s="79">
        <v>284305</v>
      </c>
      <c r="X15" s="79">
        <v>712037</v>
      </c>
      <c r="Y15" s="79">
        <v>610661</v>
      </c>
      <c r="Z15" s="79">
        <v>366525</v>
      </c>
      <c r="AA15" s="79">
        <v>283054</v>
      </c>
      <c r="AB15" s="79">
        <v>34000</v>
      </c>
      <c r="AC15" s="80">
        <f t="shared" si="7"/>
        <v>2290582</v>
      </c>
      <c r="AD15" s="79">
        <v>2981983</v>
      </c>
      <c r="AE15" s="79">
        <v>3310427</v>
      </c>
      <c r="AF15" s="79">
        <v>1577088</v>
      </c>
      <c r="AG15" s="79">
        <v>1884008</v>
      </c>
      <c r="AH15" s="79">
        <v>128662</v>
      </c>
      <c r="AI15" s="79">
        <v>315630</v>
      </c>
      <c r="AJ15" s="81">
        <f t="shared" si="9"/>
        <v>10197798</v>
      </c>
      <c r="AK15" s="79">
        <v>37947150</v>
      </c>
      <c r="AL15" s="79">
        <v>116755507</v>
      </c>
      <c r="AM15" s="79">
        <v>85957973</v>
      </c>
      <c r="AN15" s="79">
        <v>83021356</v>
      </c>
      <c r="AO15" s="79">
        <v>63127134</v>
      </c>
      <c r="AP15" s="79">
        <v>64564057</v>
      </c>
      <c r="AQ15" s="82">
        <f t="shared" si="11"/>
        <v>451373177</v>
      </c>
      <c r="AR15" s="83">
        <v>270267</v>
      </c>
      <c r="AS15" s="79">
        <v>1185718</v>
      </c>
      <c r="AT15" s="79">
        <v>19185446</v>
      </c>
      <c r="AU15" s="79">
        <v>29261524</v>
      </c>
      <c r="AV15" s="79">
        <v>51694669</v>
      </c>
      <c r="AW15" s="79">
        <v>82686705</v>
      </c>
      <c r="AX15" s="79">
        <v>66189882</v>
      </c>
      <c r="AY15" s="80">
        <f t="shared" si="13"/>
        <v>250474211</v>
      </c>
      <c r="AZ15" s="79">
        <v>6679781</v>
      </c>
      <c r="BA15" s="79">
        <v>25331263</v>
      </c>
      <c r="BB15" s="79">
        <v>26931025</v>
      </c>
      <c r="BC15" s="79">
        <v>24910537</v>
      </c>
      <c r="BD15" s="79">
        <v>11916969</v>
      </c>
      <c r="BE15" s="80">
        <f t="shared" si="14"/>
        <v>95769575</v>
      </c>
      <c r="BF15" s="79">
        <v>519551</v>
      </c>
      <c r="BG15" s="79">
        <v>2057798</v>
      </c>
      <c r="BH15" s="79">
        <v>13293306</v>
      </c>
      <c r="BI15" s="79">
        <v>26910361</v>
      </c>
      <c r="BJ15" s="79">
        <v>38025452</v>
      </c>
      <c r="BK15" s="84">
        <f t="shared" si="15"/>
        <v>80806468</v>
      </c>
      <c r="BL15" s="83">
        <v>270267</v>
      </c>
      <c r="BM15" s="79">
        <v>1185718</v>
      </c>
      <c r="BN15" s="79">
        <v>26384778</v>
      </c>
      <c r="BO15" s="79">
        <v>56650585</v>
      </c>
      <c r="BP15" s="79">
        <v>91919000</v>
      </c>
      <c r="BQ15" s="79">
        <v>134507603</v>
      </c>
      <c r="BR15" s="79">
        <v>116132303</v>
      </c>
      <c r="BS15" s="82">
        <f t="shared" si="17"/>
        <v>427050254</v>
      </c>
      <c r="BT15" s="85">
        <v>270267</v>
      </c>
      <c r="BU15" s="79">
        <v>39132868</v>
      </c>
      <c r="BV15" s="79">
        <v>143140285</v>
      </c>
      <c r="BW15" s="79">
        <v>142608558</v>
      </c>
      <c r="BX15" s="79">
        <v>174940356</v>
      </c>
      <c r="BY15" s="79">
        <v>197634737</v>
      </c>
      <c r="BZ15" s="79">
        <v>180696360</v>
      </c>
      <c r="CA15" s="84">
        <f t="shared" si="19"/>
        <v>878423431</v>
      </c>
      <c r="CC15" s="112"/>
      <c r="CD15" s="112"/>
      <c r="CE15" s="112"/>
    </row>
    <row r="16" spans="1:83" s="86" customFormat="1" ht="18" customHeight="1">
      <c r="A16" s="87" t="s">
        <v>29</v>
      </c>
      <c r="B16" s="79">
        <v>12166980</v>
      </c>
      <c r="C16" s="79">
        <v>70206708</v>
      </c>
      <c r="D16" s="79">
        <v>62898356</v>
      </c>
      <c r="E16" s="79">
        <v>56662893</v>
      </c>
      <c r="F16" s="79">
        <v>56060640</v>
      </c>
      <c r="G16" s="79">
        <v>69859983</v>
      </c>
      <c r="H16" s="80">
        <f t="shared" si="1"/>
        <v>327855560</v>
      </c>
      <c r="I16" s="79">
        <v>70427</v>
      </c>
      <c r="J16" s="79">
        <v>1480308</v>
      </c>
      <c r="K16" s="79">
        <v>4811084</v>
      </c>
      <c r="L16" s="79">
        <v>7621703</v>
      </c>
      <c r="M16" s="79">
        <v>5916364</v>
      </c>
      <c r="N16" s="79">
        <v>5735897</v>
      </c>
      <c r="O16" s="80">
        <f t="shared" si="3"/>
        <v>25635783</v>
      </c>
      <c r="P16" s="79">
        <v>3705275</v>
      </c>
      <c r="Q16" s="79">
        <v>15876466</v>
      </c>
      <c r="R16" s="79">
        <v>15224508</v>
      </c>
      <c r="S16" s="79">
        <v>12519772</v>
      </c>
      <c r="T16" s="79">
        <v>12489738</v>
      </c>
      <c r="U16" s="79">
        <v>11127321</v>
      </c>
      <c r="V16" s="80">
        <f t="shared" si="5"/>
        <v>70943080</v>
      </c>
      <c r="W16" s="79">
        <v>85946</v>
      </c>
      <c r="X16" s="79">
        <v>1383478</v>
      </c>
      <c r="Y16" s="79">
        <v>602413</v>
      </c>
      <c r="Z16" s="79">
        <v>900008</v>
      </c>
      <c r="AA16" s="79">
        <v>133650</v>
      </c>
      <c r="AB16" s="79">
        <v>333335</v>
      </c>
      <c r="AC16" s="80">
        <f t="shared" si="7"/>
        <v>3438830</v>
      </c>
      <c r="AD16" s="79">
        <v>1745757</v>
      </c>
      <c r="AE16" s="79">
        <v>4917768</v>
      </c>
      <c r="AF16" s="79">
        <v>1830347</v>
      </c>
      <c r="AG16" s="79">
        <v>1162025</v>
      </c>
      <c r="AH16" s="79">
        <v>377263</v>
      </c>
      <c r="AI16" s="79">
        <v>285631</v>
      </c>
      <c r="AJ16" s="81">
        <f t="shared" si="9"/>
        <v>10318791</v>
      </c>
      <c r="AK16" s="79">
        <v>17774385</v>
      </c>
      <c r="AL16" s="79">
        <v>93864728</v>
      </c>
      <c r="AM16" s="79">
        <v>85366708</v>
      </c>
      <c r="AN16" s="79">
        <v>78866401</v>
      </c>
      <c r="AO16" s="79">
        <v>74977655</v>
      </c>
      <c r="AP16" s="79">
        <v>87342167</v>
      </c>
      <c r="AQ16" s="82">
        <f t="shared" si="11"/>
        <v>438192044</v>
      </c>
      <c r="AR16" s="83">
        <v>255285</v>
      </c>
      <c r="AS16" s="79">
        <v>0</v>
      </c>
      <c r="AT16" s="79">
        <v>23965251</v>
      </c>
      <c r="AU16" s="79">
        <v>41601123</v>
      </c>
      <c r="AV16" s="79">
        <v>45806866</v>
      </c>
      <c r="AW16" s="79">
        <v>80873582</v>
      </c>
      <c r="AX16" s="79">
        <v>57949406</v>
      </c>
      <c r="AY16" s="80">
        <f t="shared" si="13"/>
        <v>250451513</v>
      </c>
      <c r="AZ16" s="79">
        <v>7328782</v>
      </c>
      <c r="BA16" s="79">
        <v>10763969</v>
      </c>
      <c r="BB16" s="79">
        <v>12601319</v>
      </c>
      <c r="BC16" s="79">
        <v>12946974</v>
      </c>
      <c r="BD16" s="79">
        <v>9227953</v>
      </c>
      <c r="BE16" s="80">
        <f t="shared" si="14"/>
        <v>52868997</v>
      </c>
      <c r="BF16" s="79">
        <v>343632</v>
      </c>
      <c r="BG16" s="79">
        <v>3795981</v>
      </c>
      <c r="BH16" s="79">
        <v>4538017</v>
      </c>
      <c r="BI16" s="79">
        <v>14659283</v>
      </c>
      <c r="BJ16" s="79">
        <v>33468287</v>
      </c>
      <c r="BK16" s="84">
        <f t="shared" si="15"/>
        <v>56805200</v>
      </c>
      <c r="BL16" s="83">
        <v>255285</v>
      </c>
      <c r="BM16" s="79">
        <v>0</v>
      </c>
      <c r="BN16" s="79">
        <v>31637665</v>
      </c>
      <c r="BO16" s="79">
        <v>56161073</v>
      </c>
      <c r="BP16" s="79">
        <v>62946202</v>
      </c>
      <c r="BQ16" s="79">
        <v>108479839</v>
      </c>
      <c r="BR16" s="79">
        <v>100645646</v>
      </c>
      <c r="BS16" s="82">
        <f t="shared" si="17"/>
        <v>360125710</v>
      </c>
      <c r="BT16" s="85">
        <v>255285</v>
      </c>
      <c r="BU16" s="79">
        <v>17774385</v>
      </c>
      <c r="BV16" s="79">
        <v>125502393</v>
      </c>
      <c r="BW16" s="79">
        <v>141527781</v>
      </c>
      <c r="BX16" s="79">
        <v>141812603</v>
      </c>
      <c r="BY16" s="79">
        <v>183457494</v>
      </c>
      <c r="BZ16" s="79">
        <v>187987813</v>
      </c>
      <c r="CA16" s="84">
        <f t="shared" si="19"/>
        <v>798317754</v>
      </c>
      <c r="CC16" s="112" t="s">
        <v>125</v>
      </c>
      <c r="CD16" s="112"/>
      <c r="CE16" s="112"/>
    </row>
    <row r="17" spans="1:83" s="86" customFormat="1" ht="18" customHeight="1">
      <c r="A17" s="87" t="s">
        <v>30</v>
      </c>
      <c r="B17" s="79">
        <v>21647217</v>
      </c>
      <c r="C17" s="79">
        <v>157532477</v>
      </c>
      <c r="D17" s="79">
        <v>162772180</v>
      </c>
      <c r="E17" s="79">
        <v>162400526</v>
      </c>
      <c r="F17" s="79">
        <v>134358851</v>
      </c>
      <c r="G17" s="79">
        <v>170721659</v>
      </c>
      <c r="H17" s="80">
        <f t="shared" si="1"/>
        <v>809432910</v>
      </c>
      <c r="I17" s="79">
        <v>103447</v>
      </c>
      <c r="J17" s="79">
        <v>2281585</v>
      </c>
      <c r="K17" s="79">
        <v>5883132</v>
      </c>
      <c r="L17" s="79">
        <v>8389425</v>
      </c>
      <c r="M17" s="79">
        <v>8104492</v>
      </c>
      <c r="N17" s="79">
        <v>9802534</v>
      </c>
      <c r="O17" s="80">
        <f t="shared" si="3"/>
        <v>34564615</v>
      </c>
      <c r="P17" s="79">
        <v>7477343</v>
      </c>
      <c r="Q17" s="79">
        <v>35807028</v>
      </c>
      <c r="R17" s="79">
        <v>35535442</v>
      </c>
      <c r="S17" s="79">
        <v>29206565</v>
      </c>
      <c r="T17" s="79">
        <v>23195451</v>
      </c>
      <c r="U17" s="79">
        <v>22072361</v>
      </c>
      <c r="V17" s="80">
        <f t="shared" si="5"/>
        <v>153294190</v>
      </c>
      <c r="W17" s="79">
        <v>280474</v>
      </c>
      <c r="X17" s="79">
        <v>1529824</v>
      </c>
      <c r="Y17" s="79">
        <v>1142436</v>
      </c>
      <c r="Z17" s="79">
        <v>1165345</v>
      </c>
      <c r="AA17" s="79">
        <v>756476</v>
      </c>
      <c r="AB17" s="79">
        <v>967091</v>
      </c>
      <c r="AC17" s="80">
        <f t="shared" si="7"/>
        <v>5841646</v>
      </c>
      <c r="AD17" s="79">
        <v>2460133</v>
      </c>
      <c r="AE17" s="79">
        <v>5680852</v>
      </c>
      <c r="AF17" s="79">
        <v>2517113</v>
      </c>
      <c r="AG17" s="79">
        <v>2889115</v>
      </c>
      <c r="AH17" s="79">
        <v>517833</v>
      </c>
      <c r="AI17" s="79">
        <v>1123805</v>
      </c>
      <c r="AJ17" s="81">
        <f t="shared" si="9"/>
        <v>15188851</v>
      </c>
      <c r="AK17" s="79">
        <v>31968614</v>
      </c>
      <c r="AL17" s="79">
        <v>202831766</v>
      </c>
      <c r="AM17" s="79">
        <v>207850303</v>
      </c>
      <c r="AN17" s="79">
        <v>204050976</v>
      </c>
      <c r="AO17" s="79">
        <v>166933103</v>
      </c>
      <c r="AP17" s="79">
        <v>204687450</v>
      </c>
      <c r="AQ17" s="82">
        <f t="shared" si="11"/>
        <v>1018322212</v>
      </c>
      <c r="AR17" s="83">
        <v>0</v>
      </c>
      <c r="AS17" s="79">
        <v>1387519</v>
      </c>
      <c r="AT17" s="79">
        <v>28374338</v>
      </c>
      <c r="AU17" s="79">
        <v>49290716</v>
      </c>
      <c r="AV17" s="79">
        <v>74819058</v>
      </c>
      <c r="AW17" s="79">
        <v>119460381</v>
      </c>
      <c r="AX17" s="79">
        <v>137069753</v>
      </c>
      <c r="AY17" s="80">
        <f t="shared" si="13"/>
        <v>410401765</v>
      </c>
      <c r="AZ17" s="79">
        <v>11044541</v>
      </c>
      <c r="BA17" s="79">
        <v>35313226</v>
      </c>
      <c r="BB17" s="79">
        <v>36217216</v>
      </c>
      <c r="BC17" s="79">
        <v>36591917</v>
      </c>
      <c r="BD17" s="79">
        <v>21824418</v>
      </c>
      <c r="BE17" s="80">
        <f t="shared" si="14"/>
        <v>140991318</v>
      </c>
      <c r="BF17" s="79">
        <v>3724547</v>
      </c>
      <c r="BG17" s="79">
        <v>8416847</v>
      </c>
      <c r="BH17" s="79">
        <v>16834398</v>
      </c>
      <c r="BI17" s="79">
        <v>51126478</v>
      </c>
      <c r="BJ17" s="79">
        <v>111026294</v>
      </c>
      <c r="BK17" s="84">
        <f t="shared" si="15"/>
        <v>191128564</v>
      </c>
      <c r="BL17" s="83">
        <v>0</v>
      </c>
      <c r="BM17" s="79">
        <v>1387519</v>
      </c>
      <c r="BN17" s="79">
        <v>43143426</v>
      </c>
      <c r="BO17" s="79">
        <v>93020789</v>
      </c>
      <c r="BP17" s="79">
        <v>127870672</v>
      </c>
      <c r="BQ17" s="79">
        <v>207178776</v>
      </c>
      <c r="BR17" s="79">
        <v>269920465</v>
      </c>
      <c r="BS17" s="82">
        <f t="shared" si="17"/>
        <v>742521647</v>
      </c>
      <c r="BT17" s="85">
        <v>0</v>
      </c>
      <c r="BU17" s="79">
        <v>33356133</v>
      </c>
      <c r="BV17" s="79">
        <v>245975192</v>
      </c>
      <c r="BW17" s="79">
        <v>300871092</v>
      </c>
      <c r="BX17" s="79">
        <v>331921648</v>
      </c>
      <c r="BY17" s="79">
        <v>374111879</v>
      </c>
      <c r="BZ17" s="79">
        <v>474607915</v>
      </c>
      <c r="CA17" s="84">
        <f t="shared" si="19"/>
        <v>1760843859</v>
      </c>
      <c r="CC17" s="112" t="s">
        <v>127</v>
      </c>
      <c r="CD17" s="112"/>
      <c r="CE17" s="112"/>
    </row>
    <row r="18" spans="1:86" s="86" customFormat="1" ht="18" customHeight="1">
      <c r="A18" s="87" t="s">
        <v>31</v>
      </c>
      <c r="B18" s="79">
        <v>40078636</v>
      </c>
      <c r="C18" s="79">
        <v>168854323</v>
      </c>
      <c r="D18" s="79">
        <v>189194890</v>
      </c>
      <c r="E18" s="79">
        <v>190367829</v>
      </c>
      <c r="F18" s="79">
        <v>168479430</v>
      </c>
      <c r="G18" s="79">
        <v>190058653</v>
      </c>
      <c r="H18" s="80">
        <f t="shared" si="1"/>
        <v>947033761</v>
      </c>
      <c r="I18" s="79">
        <v>88375</v>
      </c>
      <c r="J18" s="79">
        <v>3056651</v>
      </c>
      <c r="K18" s="79">
        <v>9078540</v>
      </c>
      <c r="L18" s="79">
        <v>16004594</v>
      </c>
      <c r="M18" s="79">
        <v>13517357</v>
      </c>
      <c r="N18" s="79">
        <v>10916379</v>
      </c>
      <c r="O18" s="80">
        <f t="shared" si="3"/>
        <v>52661896</v>
      </c>
      <c r="P18" s="79">
        <v>12881659</v>
      </c>
      <c r="Q18" s="79">
        <v>45096988</v>
      </c>
      <c r="R18" s="79">
        <v>46949568</v>
      </c>
      <c r="S18" s="79">
        <v>41169783</v>
      </c>
      <c r="T18" s="79">
        <v>39094392</v>
      </c>
      <c r="U18" s="79">
        <v>33155292</v>
      </c>
      <c r="V18" s="80">
        <f t="shared" si="5"/>
        <v>218347682</v>
      </c>
      <c r="W18" s="79">
        <v>567124</v>
      </c>
      <c r="X18" s="79">
        <v>1741710</v>
      </c>
      <c r="Y18" s="79">
        <v>2119703</v>
      </c>
      <c r="Z18" s="79">
        <v>1583191</v>
      </c>
      <c r="AA18" s="79">
        <v>956434</v>
      </c>
      <c r="AB18" s="79">
        <v>477553</v>
      </c>
      <c r="AC18" s="80">
        <f t="shared" si="7"/>
        <v>7445715</v>
      </c>
      <c r="AD18" s="79">
        <v>3795848</v>
      </c>
      <c r="AE18" s="79">
        <v>6625781</v>
      </c>
      <c r="AF18" s="79">
        <v>5351924</v>
      </c>
      <c r="AG18" s="79">
        <v>4462603</v>
      </c>
      <c r="AH18" s="79">
        <v>1974411</v>
      </c>
      <c r="AI18" s="79">
        <v>746766</v>
      </c>
      <c r="AJ18" s="81">
        <f t="shared" si="9"/>
        <v>22957333</v>
      </c>
      <c r="AK18" s="79">
        <v>57411642</v>
      </c>
      <c r="AL18" s="79">
        <v>225375453</v>
      </c>
      <c r="AM18" s="79">
        <v>252694625</v>
      </c>
      <c r="AN18" s="79">
        <v>253588000</v>
      </c>
      <c r="AO18" s="79">
        <v>224022024</v>
      </c>
      <c r="AP18" s="79">
        <v>235354643</v>
      </c>
      <c r="AQ18" s="82">
        <f t="shared" si="11"/>
        <v>1248446387</v>
      </c>
      <c r="AR18" s="83">
        <v>0</v>
      </c>
      <c r="AS18" s="79">
        <v>1844049</v>
      </c>
      <c r="AT18" s="79">
        <v>25043036</v>
      </c>
      <c r="AU18" s="79">
        <v>67093441</v>
      </c>
      <c r="AV18" s="79">
        <v>82635227</v>
      </c>
      <c r="AW18" s="79">
        <v>143208861</v>
      </c>
      <c r="AX18" s="79">
        <v>146123913</v>
      </c>
      <c r="AY18" s="80">
        <f t="shared" si="13"/>
        <v>465948527</v>
      </c>
      <c r="AZ18" s="79">
        <v>11381175</v>
      </c>
      <c r="BA18" s="79">
        <v>46613028</v>
      </c>
      <c r="BB18" s="79">
        <v>52798789</v>
      </c>
      <c r="BC18" s="79">
        <v>58213562</v>
      </c>
      <c r="BD18" s="79">
        <v>25961818</v>
      </c>
      <c r="BE18" s="80">
        <f t="shared" si="14"/>
        <v>194968372</v>
      </c>
      <c r="BF18" s="79">
        <v>1553331</v>
      </c>
      <c r="BG18" s="79">
        <v>13895122</v>
      </c>
      <c r="BH18" s="79">
        <v>19022666</v>
      </c>
      <c r="BI18" s="79">
        <v>62253793</v>
      </c>
      <c r="BJ18" s="79">
        <v>129861045</v>
      </c>
      <c r="BK18" s="84">
        <f t="shared" si="15"/>
        <v>226585957</v>
      </c>
      <c r="BL18" s="83">
        <v>0</v>
      </c>
      <c r="BM18" s="79">
        <v>1844049</v>
      </c>
      <c r="BN18" s="79">
        <v>37977542</v>
      </c>
      <c r="BO18" s="79">
        <v>127601591</v>
      </c>
      <c r="BP18" s="79">
        <v>154456682</v>
      </c>
      <c r="BQ18" s="79">
        <v>263676216</v>
      </c>
      <c r="BR18" s="79">
        <v>301946776</v>
      </c>
      <c r="BS18" s="82">
        <f t="shared" si="17"/>
        <v>887502856</v>
      </c>
      <c r="BT18" s="85">
        <v>0</v>
      </c>
      <c r="BU18" s="79">
        <v>59255691</v>
      </c>
      <c r="BV18" s="79">
        <v>263352995</v>
      </c>
      <c r="BW18" s="79">
        <v>380296216</v>
      </c>
      <c r="BX18" s="79">
        <v>408044682</v>
      </c>
      <c r="BY18" s="79">
        <v>487698240</v>
      </c>
      <c r="BZ18" s="79">
        <v>537301419</v>
      </c>
      <c r="CA18" s="84">
        <f t="shared" si="19"/>
        <v>2135949243</v>
      </c>
      <c r="CC18" s="112" t="s">
        <v>126</v>
      </c>
      <c r="CD18" s="113"/>
      <c r="CE18" s="113"/>
      <c r="CF18" s="88"/>
      <c r="CG18" s="88"/>
      <c r="CH18" s="88"/>
    </row>
    <row r="19" spans="1:97" s="86" customFormat="1" ht="18" customHeight="1">
      <c r="A19" s="87" t="s">
        <v>32</v>
      </c>
      <c r="B19" s="79">
        <v>12869201</v>
      </c>
      <c r="C19" s="79">
        <v>58610563</v>
      </c>
      <c r="D19" s="79">
        <v>53685506</v>
      </c>
      <c r="E19" s="79">
        <v>43988148</v>
      </c>
      <c r="F19" s="79">
        <v>42588331</v>
      </c>
      <c r="G19" s="79">
        <v>56156735</v>
      </c>
      <c r="H19" s="80">
        <f t="shared" si="1"/>
        <v>267898484</v>
      </c>
      <c r="I19" s="79">
        <v>75718</v>
      </c>
      <c r="J19" s="79">
        <v>1656009</v>
      </c>
      <c r="K19" s="79">
        <v>4283672</v>
      </c>
      <c r="L19" s="79">
        <v>3079477</v>
      </c>
      <c r="M19" s="79">
        <v>5567466</v>
      </c>
      <c r="N19" s="79">
        <v>4097843</v>
      </c>
      <c r="O19" s="80">
        <f t="shared" si="3"/>
        <v>18760185</v>
      </c>
      <c r="P19" s="79">
        <v>3912922</v>
      </c>
      <c r="Q19" s="79">
        <v>13449145</v>
      </c>
      <c r="R19" s="79">
        <v>11866699</v>
      </c>
      <c r="S19" s="79">
        <v>11902331</v>
      </c>
      <c r="T19" s="79">
        <v>7588228</v>
      </c>
      <c r="U19" s="79">
        <v>9783891</v>
      </c>
      <c r="V19" s="80">
        <f t="shared" si="5"/>
        <v>58503216</v>
      </c>
      <c r="W19" s="79">
        <v>73765</v>
      </c>
      <c r="X19" s="79">
        <v>709783</v>
      </c>
      <c r="Y19" s="79">
        <v>799428</v>
      </c>
      <c r="Z19" s="79">
        <v>337939</v>
      </c>
      <c r="AA19" s="79">
        <v>289601</v>
      </c>
      <c r="AB19" s="79">
        <v>193590</v>
      </c>
      <c r="AC19" s="80">
        <f t="shared" si="7"/>
        <v>2404106</v>
      </c>
      <c r="AD19" s="79">
        <v>1330091</v>
      </c>
      <c r="AE19" s="79">
        <v>2398266</v>
      </c>
      <c r="AF19" s="79">
        <v>1307273</v>
      </c>
      <c r="AG19" s="79">
        <v>1323800</v>
      </c>
      <c r="AH19" s="79">
        <v>511768</v>
      </c>
      <c r="AI19" s="79">
        <v>854410</v>
      </c>
      <c r="AJ19" s="81">
        <f t="shared" si="9"/>
        <v>7725608</v>
      </c>
      <c r="AK19" s="79">
        <v>18261697</v>
      </c>
      <c r="AL19" s="79">
        <v>76823766</v>
      </c>
      <c r="AM19" s="79">
        <v>71942578</v>
      </c>
      <c r="AN19" s="79">
        <v>60631695</v>
      </c>
      <c r="AO19" s="79">
        <v>56545394</v>
      </c>
      <c r="AP19" s="79">
        <v>71086469</v>
      </c>
      <c r="AQ19" s="82">
        <f t="shared" si="11"/>
        <v>355291599</v>
      </c>
      <c r="AR19" s="83">
        <v>276640</v>
      </c>
      <c r="AS19" s="79">
        <v>812848</v>
      </c>
      <c r="AT19" s="79">
        <v>6007992</v>
      </c>
      <c r="AU19" s="79">
        <v>16819247</v>
      </c>
      <c r="AV19" s="79">
        <v>28086875</v>
      </c>
      <c r="AW19" s="79">
        <v>46314969</v>
      </c>
      <c r="AX19" s="79">
        <v>57453460</v>
      </c>
      <c r="AY19" s="80">
        <f t="shared" si="13"/>
        <v>155772031</v>
      </c>
      <c r="AZ19" s="79">
        <v>4558220</v>
      </c>
      <c r="BA19" s="79">
        <v>9220302</v>
      </c>
      <c r="BB19" s="79">
        <v>9207441</v>
      </c>
      <c r="BC19" s="79">
        <v>14882093</v>
      </c>
      <c r="BD19" s="79">
        <v>4965150</v>
      </c>
      <c r="BE19" s="80">
        <f t="shared" si="14"/>
        <v>42833206</v>
      </c>
      <c r="BF19" s="79">
        <v>1192456</v>
      </c>
      <c r="BG19" s="79">
        <v>2951343</v>
      </c>
      <c r="BH19" s="79">
        <v>3370260</v>
      </c>
      <c r="BI19" s="79">
        <v>15134782</v>
      </c>
      <c r="BJ19" s="79">
        <v>21532240</v>
      </c>
      <c r="BK19" s="84">
        <f t="shared" si="15"/>
        <v>44181081</v>
      </c>
      <c r="BL19" s="83">
        <v>276640</v>
      </c>
      <c r="BM19" s="79">
        <v>812848</v>
      </c>
      <c r="BN19" s="79">
        <v>11758668</v>
      </c>
      <c r="BO19" s="79">
        <v>28990892</v>
      </c>
      <c r="BP19" s="79">
        <v>40664576</v>
      </c>
      <c r="BQ19" s="79">
        <v>76331844</v>
      </c>
      <c r="BR19" s="79">
        <v>83950850</v>
      </c>
      <c r="BS19" s="82">
        <f t="shared" si="17"/>
        <v>242786318</v>
      </c>
      <c r="BT19" s="85">
        <v>276640</v>
      </c>
      <c r="BU19" s="79">
        <v>19074545</v>
      </c>
      <c r="BV19" s="79">
        <v>88582434</v>
      </c>
      <c r="BW19" s="79">
        <v>100933470</v>
      </c>
      <c r="BX19" s="79">
        <v>101296271</v>
      </c>
      <c r="BY19" s="79">
        <v>132877238</v>
      </c>
      <c r="BZ19" s="79">
        <v>155037319</v>
      </c>
      <c r="CA19" s="84">
        <f t="shared" si="19"/>
        <v>598077917</v>
      </c>
      <c r="CN19" s="88"/>
      <c r="CO19" s="88"/>
      <c r="CP19" s="88"/>
      <c r="CQ19" s="88"/>
      <c r="CR19" s="88"/>
      <c r="CS19" s="88"/>
    </row>
    <row r="20" spans="1:79" s="86" customFormat="1" ht="18" customHeight="1">
      <c r="A20" s="87" t="s">
        <v>33</v>
      </c>
      <c r="B20" s="79">
        <v>10774123</v>
      </c>
      <c r="C20" s="79">
        <v>82768939</v>
      </c>
      <c r="D20" s="79">
        <v>80420303</v>
      </c>
      <c r="E20" s="79">
        <v>76251744</v>
      </c>
      <c r="F20" s="79">
        <v>58258694</v>
      </c>
      <c r="G20" s="79">
        <v>72728262</v>
      </c>
      <c r="H20" s="80">
        <f t="shared" si="1"/>
        <v>381202065</v>
      </c>
      <c r="I20" s="79">
        <v>0</v>
      </c>
      <c r="J20" s="79">
        <v>1529278</v>
      </c>
      <c r="K20" s="79">
        <v>2959247</v>
      </c>
      <c r="L20" s="79">
        <v>4168442</v>
      </c>
      <c r="M20" s="79">
        <v>5714807</v>
      </c>
      <c r="N20" s="79">
        <v>4948831</v>
      </c>
      <c r="O20" s="80">
        <f t="shared" si="3"/>
        <v>19320605</v>
      </c>
      <c r="P20" s="79">
        <v>3453834</v>
      </c>
      <c r="Q20" s="79">
        <v>19112057</v>
      </c>
      <c r="R20" s="79">
        <v>15647732</v>
      </c>
      <c r="S20" s="79">
        <v>13202973</v>
      </c>
      <c r="T20" s="79">
        <v>13301857</v>
      </c>
      <c r="U20" s="79">
        <v>10317147</v>
      </c>
      <c r="V20" s="80">
        <f t="shared" si="5"/>
        <v>75035600</v>
      </c>
      <c r="W20" s="79">
        <v>298965</v>
      </c>
      <c r="X20" s="79">
        <v>1145481</v>
      </c>
      <c r="Y20" s="79">
        <v>1090319</v>
      </c>
      <c r="Z20" s="79">
        <v>770618</v>
      </c>
      <c r="AA20" s="79">
        <v>386001</v>
      </c>
      <c r="AB20" s="79">
        <v>532773</v>
      </c>
      <c r="AC20" s="80">
        <f t="shared" si="7"/>
        <v>4224157</v>
      </c>
      <c r="AD20" s="79">
        <v>1342215</v>
      </c>
      <c r="AE20" s="79">
        <v>3712838</v>
      </c>
      <c r="AF20" s="79">
        <v>3253497</v>
      </c>
      <c r="AG20" s="79">
        <v>2636116</v>
      </c>
      <c r="AH20" s="79">
        <v>756342</v>
      </c>
      <c r="AI20" s="79">
        <v>409559</v>
      </c>
      <c r="AJ20" s="81">
        <f t="shared" si="9"/>
        <v>12110567</v>
      </c>
      <c r="AK20" s="79">
        <v>15869137</v>
      </c>
      <c r="AL20" s="79">
        <v>108268593</v>
      </c>
      <c r="AM20" s="79">
        <v>103371098</v>
      </c>
      <c r="AN20" s="79">
        <v>97029893</v>
      </c>
      <c r="AO20" s="79">
        <v>78417701</v>
      </c>
      <c r="AP20" s="79">
        <v>88936572</v>
      </c>
      <c r="AQ20" s="82">
        <f t="shared" si="11"/>
        <v>491892994</v>
      </c>
      <c r="AR20" s="83">
        <v>0</v>
      </c>
      <c r="AS20" s="79">
        <v>280602</v>
      </c>
      <c r="AT20" s="79">
        <v>21616013</v>
      </c>
      <c r="AU20" s="79">
        <v>27836892</v>
      </c>
      <c r="AV20" s="79">
        <v>36365121</v>
      </c>
      <c r="AW20" s="79">
        <v>77602666</v>
      </c>
      <c r="AX20" s="79">
        <v>55812726</v>
      </c>
      <c r="AY20" s="80">
        <f t="shared" si="13"/>
        <v>219514020</v>
      </c>
      <c r="AZ20" s="79">
        <v>10939286</v>
      </c>
      <c r="BA20" s="79">
        <v>19498788</v>
      </c>
      <c r="BB20" s="79">
        <v>25829389</v>
      </c>
      <c r="BC20" s="79">
        <v>25404670</v>
      </c>
      <c r="BD20" s="79">
        <v>11829650</v>
      </c>
      <c r="BE20" s="80">
        <f t="shared" si="14"/>
        <v>93501783</v>
      </c>
      <c r="BF20" s="79">
        <v>1406575</v>
      </c>
      <c r="BG20" s="79">
        <v>4473516</v>
      </c>
      <c r="BH20" s="79">
        <v>10380547</v>
      </c>
      <c r="BI20" s="79">
        <v>37344786</v>
      </c>
      <c r="BJ20" s="79">
        <v>44704889</v>
      </c>
      <c r="BK20" s="84">
        <f t="shared" si="15"/>
        <v>98310313</v>
      </c>
      <c r="BL20" s="83">
        <v>0</v>
      </c>
      <c r="BM20" s="79">
        <v>280602</v>
      </c>
      <c r="BN20" s="79">
        <v>33961874</v>
      </c>
      <c r="BO20" s="79">
        <v>51809196</v>
      </c>
      <c r="BP20" s="79">
        <v>72575057</v>
      </c>
      <c r="BQ20" s="79">
        <v>140352122</v>
      </c>
      <c r="BR20" s="79">
        <v>112347265</v>
      </c>
      <c r="BS20" s="82">
        <f t="shared" si="17"/>
        <v>411326116</v>
      </c>
      <c r="BT20" s="85">
        <v>0</v>
      </c>
      <c r="BU20" s="79">
        <v>16149739</v>
      </c>
      <c r="BV20" s="79">
        <v>142230467</v>
      </c>
      <c r="BW20" s="79">
        <v>155180294</v>
      </c>
      <c r="BX20" s="79">
        <v>169604950</v>
      </c>
      <c r="BY20" s="79">
        <v>218769823</v>
      </c>
      <c r="BZ20" s="79">
        <v>201283837</v>
      </c>
      <c r="CA20" s="84">
        <f t="shared" si="19"/>
        <v>903219110</v>
      </c>
    </row>
    <row r="21" spans="1:79" s="86" customFormat="1" ht="18" customHeight="1">
      <c r="A21" s="87" t="s">
        <v>34</v>
      </c>
      <c r="B21" s="79">
        <v>31828053</v>
      </c>
      <c r="C21" s="79">
        <v>159814306</v>
      </c>
      <c r="D21" s="79">
        <v>126121296</v>
      </c>
      <c r="E21" s="79">
        <v>99129429</v>
      </c>
      <c r="F21" s="79">
        <v>86989287</v>
      </c>
      <c r="G21" s="79">
        <v>111785361</v>
      </c>
      <c r="H21" s="80">
        <f t="shared" si="1"/>
        <v>615667732</v>
      </c>
      <c r="I21" s="79">
        <v>77585</v>
      </c>
      <c r="J21" s="79">
        <v>3749106</v>
      </c>
      <c r="K21" s="79">
        <v>8837356</v>
      </c>
      <c r="L21" s="79">
        <v>9090923</v>
      </c>
      <c r="M21" s="79">
        <v>10610331</v>
      </c>
      <c r="N21" s="79">
        <v>7765138</v>
      </c>
      <c r="O21" s="80">
        <f t="shared" si="3"/>
        <v>40130439</v>
      </c>
      <c r="P21" s="79">
        <v>9444988</v>
      </c>
      <c r="Q21" s="79">
        <v>39050431</v>
      </c>
      <c r="R21" s="79">
        <v>31597715</v>
      </c>
      <c r="S21" s="79">
        <v>23041860</v>
      </c>
      <c r="T21" s="79">
        <v>18823431</v>
      </c>
      <c r="U21" s="79">
        <v>16548827</v>
      </c>
      <c r="V21" s="80">
        <f t="shared" si="5"/>
        <v>138507252</v>
      </c>
      <c r="W21" s="79">
        <v>454178</v>
      </c>
      <c r="X21" s="79">
        <v>1096938</v>
      </c>
      <c r="Y21" s="79">
        <v>1249593</v>
      </c>
      <c r="Z21" s="79">
        <v>779305</v>
      </c>
      <c r="AA21" s="79">
        <v>554644</v>
      </c>
      <c r="AB21" s="79">
        <v>231241</v>
      </c>
      <c r="AC21" s="80">
        <f t="shared" si="7"/>
        <v>4365899</v>
      </c>
      <c r="AD21" s="79">
        <v>3126065</v>
      </c>
      <c r="AE21" s="79">
        <v>5133914</v>
      </c>
      <c r="AF21" s="79">
        <v>2897396</v>
      </c>
      <c r="AG21" s="79">
        <v>1491248</v>
      </c>
      <c r="AH21" s="79">
        <v>809094</v>
      </c>
      <c r="AI21" s="79">
        <v>417153</v>
      </c>
      <c r="AJ21" s="81">
        <f t="shared" si="9"/>
        <v>13874870</v>
      </c>
      <c r="AK21" s="79">
        <v>44930869</v>
      </c>
      <c r="AL21" s="79">
        <v>208844695</v>
      </c>
      <c r="AM21" s="79">
        <v>170703356</v>
      </c>
      <c r="AN21" s="79">
        <v>133532765</v>
      </c>
      <c r="AO21" s="79">
        <v>117786787</v>
      </c>
      <c r="AP21" s="79">
        <v>136747720</v>
      </c>
      <c r="AQ21" s="82">
        <f t="shared" si="11"/>
        <v>812546192</v>
      </c>
      <c r="AR21" s="83">
        <v>0</v>
      </c>
      <c r="AS21" s="79">
        <v>1348301</v>
      </c>
      <c r="AT21" s="79">
        <v>27797479</v>
      </c>
      <c r="AU21" s="79">
        <v>59105708</v>
      </c>
      <c r="AV21" s="79">
        <v>69799434</v>
      </c>
      <c r="AW21" s="79">
        <v>127460525</v>
      </c>
      <c r="AX21" s="79">
        <v>108930390</v>
      </c>
      <c r="AY21" s="80">
        <f t="shared" si="13"/>
        <v>394441837</v>
      </c>
      <c r="AZ21" s="79">
        <v>11125993</v>
      </c>
      <c r="BA21" s="79">
        <v>28705832</v>
      </c>
      <c r="BB21" s="79">
        <v>32338415</v>
      </c>
      <c r="BC21" s="79">
        <v>34265937</v>
      </c>
      <c r="BD21" s="79">
        <v>14901864</v>
      </c>
      <c r="BE21" s="80">
        <f t="shared" si="14"/>
        <v>121338041</v>
      </c>
      <c r="BF21" s="79">
        <v>1481847</v>
      </c>
      <c r="BG21" s="79">
        <v>4634308</v>
      </c>
      <c r="BH21" s="79">
        <v>11464736</v>
      </c>
      <c r="BI21" s="79">
        <v>35413635</v>
      </c>
      <c r="BJ21" s="79">
        <v>52210951</v>
      </c>
      <c r="BK21" s="84">
        <f t="shared" si="15"/>
        <v>105205477</v>
      </c>
      <c r="BL21" s="83">
        <v>0</v>
      </c>
      <c r="BM21" s="79">
        <v>1348301</v>
      </c>
      <c r="BN21" s="79">
        <v>40405319</v>
      </c>
      <c r="BO21" s="79">
        <v>92445848</v>
      </c>
      <c r="BP21" s="79">
        <v>113602585</v>
      </c>
      <c r="BQ21" s="79">
        <v>197140097</v>
      </c>
      <c r="BR21" s="79">
        <v>176043205</v>
      </c>
      <c r="BS21" s="82">
        <f t="shared" si="17"/>
        <v>620985355</v>
      </c>
      <c r="BT21" s="85">
        <v>0</v>
      </c>
      <c r="BU21" s="79">
        <v>46279170</v>
      </c>
      <c r="BV21" s="79">
        <v>249250014</v>
      </c>
      <c r="BW21" s="79">
        <v>263149204</v>
      </c>
      <c r="BX21" s="79">
        <v>247135350</v>
      </c>
      <c r="BY21" s="79">
        <v>314926884</v>
      </c>
      <c r="BZ21" s="79">
        <v>312790925</v>
      </c>
      <c r="CA21" s="84">
        <f t="shared" si="19"/>
        <v>1433531547</v>
      </c>
    </row>
    <row r="22" spans="1:79" s="86" customFormat="1" ht="18" customHeight="1">
      <c r="A22" s="87" t="s">
        <v>35</v>
      </c>
      <c r="B22" s="79">
        <v>11754067</v>
      </c>
      <c r="C22" s="79">
        <v>52895922</v>
      </c>
      <c r="D22" s="79">
        <v>53826923</v>
      </c>
      <c r="E22" s="79">
        <v>50650731</v>
      </c>
      <c r="F22" s="79">
        <v>47084048</v>
      </c>
      <c r="G22" s="79">
        <v>42621891</v>
      </c>
      <c r="H22" s="80">
        <f t="shared" si="1"/>
        <v>258833582</v>
      </c>
      <c r="I22" s="79">
        <v>23826</v>
      </c>
      <c r="J22" s="79">
        <v>1023467</v>
      </c>
      <c r="K22" s="79">
        <v>3261631</v>
      </c>
      <c r="L22" s="79">
        <v>3563624</v>
      </c>
      <c r="M22" s="79">
        <v>4712704</v>
      </c>
      <c r="N22" s="79">
        <v>3126515</v>
      </c>
      <c r="O22" s="80">
        <f t="shared" si="3"/>
        <v>15711767</v>
      </c>
      <c r="P22" s="79">
        <v>3272465</v>
      </c>
      <c r="Q22" s="79">
        <v>11182115</v>
      </c>
      <c r="R22" s="79">
        <v>10281520</v>
      </c>
      <c r="S22" s="79">
        <v>7462068</v>
      </c>
      <c r="T22" s="79">
        <v>8060062</v>
      </c>
      <c r="U22" s="79">
        <v>6632576</v>
      </c>
      <c r="V22" s="80">
        <f t="shared" si="5"/>
        <v>46890806</v>
      </c>
      <c r="W22" s="79">
        <v>231007</v>
      </c>
      <c r="X22" s="79">
        <v>428697</v>
      </c>
      <c r="Y22" s="79">
        <v>588902</v>
      </c>
      <c r="Z22" s="79">
        <v>463750</v>
      </c>
      <c r="AA22" s="79">
        <v>64589</v>
      </c>
      <c r="AB22" s="79">
        <v>99135</v>
      </c>
      <c r="AC22" s="80">
        <f t="shared" si="7"/>
        <v>1876080</v>
      </c>
      <c r="AD22" s="79">
        <v>504976</v>
      </c>
      <c r="AE22" s="79">
        <v>1740843</v>
      </c>
      <c r="AF22" s="79">
        <v>1044273</v>
      </c>
      <c r="AG22" s="79">
        <v>775746</v>
      </c>
      <c r="AH22" s="79">
        <v>0</v>
      </c>
      <c r="AI22" s="79">
        <v>83065</v>
      </c>
      <c r="AJ22" s="81">
        <f t="shared" si="9"/>
        <v>4148903</v>
      </c>
      <c r="AK22" s="79">
        <v>15786341</v>
      </c>
      <c r="AL22" s="79">
        <v>67271044</v>
      </c>
      <c r="AM22" s="79">
        <v>69003249</v>
      </c>
      <c r="AN22" s="79">
        <v>62915919</v>
      </c>
      <c r="AO22" s="79">
        <v>59921403</v>
      </c>
      <c r="AP22" s="79">
        <v>52563182</v>
      </c>
      <c r="AQ22" s="82">
        <f t="shared" si="11"/>
        <v>327461138</v>
      </c>
      <c r="AR22" s="83">
        <v>0</v>
      </c>
      <c r="AS22" s="79">
        <v>0</v>
      </c>
      <c r="AT22" s="79">
        <v>9117673</v>
      </c>
      <c r="AU22" s="79">
        <v>24463295</v>
      </c>
      <c r="AV22" s="79">
        <v>31027342</v>
      </c>
      <c r="AW22" s="79">
        <v>46899452</v>
      </c>
      <c r="AX22" s="79">
        <v>46481174</v>
      </c>
      <c r="AY22" s="80">
        <f t="shared" si="13"/>
        <v>157988936</v>
      </c>
      <c r="AZ22" s="79">
        <v>3906027</v>
      </c>
      <c r="BA22" s="79">
        <v>15267264</v>
      </c>
      <c r="BB22" s="79">
        <v>17256939</v>
      </c>
      <c r="BC22" s="79">
        <v>14955250</v>
      </c>
      <c r="BD22" s="79">
        <v>6028316</v>
      </c>
      <c r="BE22" s="80">
        <f t="shared" si="14"/>
        <v>57413796</v>
      </c>
      <c r="BF22" s="79">
        <v>0</v>
      </c>
      <c r="BG22" s="79">
        <v>2993174</v>
      </c>
      <c r="BH22" s="79">
        <v>5806193</v>
      </c>
      <c r="BI22" s="79">
        <v>13184542</v>
      </c>
      <c r="BJ22" s="79">
        <v>26606772</v>
      </c>
      <c r="BK22" s="84">
        <f t="shared" si="15"/>
        <v>48590681</v>
      </c>
      <c r="BL22" s="83">
        <v>0</v>
      </c>
      <c r="BM22" s="79">
        <v>0</v>
      </c>
      <c r="BN22" s="79">
        <v>13023700</v>
      </c>
      <c r="BO22" s="79">
        <v>42723733</v>
      </c>
      <c r="BP22" s="79">
        <v>54090474</v>
      </c>
      <c r="BQ22" s="79">
        <v>75039244</v>
      </c>
      <c r="BR22" s="79">
        <v>79116262</v>
      </c>
      <c r="BS22" s="82">
        <f t="shared" si="17"/>
        <v>263993413</v>
      </c>
      <c r="BT22" s="85">
        <v>0</v>
      </c>
      <c r="BU22" s="79">
        <v>15786341</v>
      </c>
      <c r="BV22" s="79">
        <v>80294744</v>
      </c>
      <c r="BW22" s="79">
        <v>111726982</v>
      </c>
      <c r="BX22" s="79">
        <v>117006393</v>
      </c>
      <c r="BY22" s="79">
        <v>134960647</v>
      </c>
      <c r="BZ22" s="79">
        <v>131679444</v>
      </c>
      <c r="CA22" s="84">
        <f t="shared" si="19"/>
        <v>591454551</v>
      </c>
    </row>
    <row r="23" spans="1:79" s="86" customFormat="1" ht="18" customHeight="1">
      <c r="A23" s="87" t="s">
        <v>36</v>
      </c>
      <c r="B23" s="79">
        <v>12418555</v>
      </c>
      <c r="C23" s="79">
        <v>79337182</v>
      </c>
      <c r="D23" s="79">
        <v>108470456</v>
      </c>
      <c r="E23" s="79">
        <v>107788773</v>
      </c>
      <c r="F23" s="79">
        <v>66908174</v>
      </c>
      <c r="G23" s="79">
        <v>77713212</v>
      </c>
      <c r="H23" s="80">
        <f t="shared" si="1"/>
        <v>452636352</v>
      </c>
      <c r="I23" s="79">
        <v>0</v>
      </c>
      <c r="J23" s="79">
        <v>1681756</v>
      </c>
      <c r="K23" s="79">
        <v>4306475</v>
      </c>
      <c r="L23" s="79">
        <v>7682705</v>
      </c>
      <c r="M23" s="79">
        <v>7693936</v>
      </c>
      <c r="N23" s="79">
        <v>8016379</v>
      </c>
      <c r="O23" s="80">
        <f t="shared" si="3"/>
        <v>29381251</v>
      </c>
      <c r="P23" s="79">
        <v>3891075</v>
      </c>
      <c r="Q23" s="79">
        <v>16584924</v>
      </c>
      <c r="R23" s="79">
        <v>19374605</v>
      </c>
      <c r="S23" s="79">
        <v>17976384</v>
      </c>
      <c r="T23" s="79">
        <v>11932523</v>
      </c>
      <c r="U23" s="79">
        <v>9739204</v>
      </c>
      <c r="V23" s="80">
        <f t="shared" si="5"/>
        <v>79498715</v>
      </c>
      <c r="W23" s="79">
        <v>120721</v>
      </c>
      <c r="X23" s="79">
        <v>451049</v>
      </c>
      <c r="Y23" s="79">
        <v>1198517</v>
      </c>
      <c r="Z23" s="79">
        <v>953106</v>
      </c>
      <c r="AA23" s="79">
        <v>325231</v>
      </c>
      <c r="AB23" s="79">
        <v>144064</v>
      </c>
      <c r="AC23" s="80">
        <f t="shared" si="7"/>
        <v>3192688</v>
      </c>
      <c r="AD23" s="79">
        <v>1025170</v>
      </c>
      <c r="AE23" s="79">
        <v>2512291</v>
      </c>
      <c r="AF23" s="79">
        <v>2015946</v>
      </c>
      <c r="AG23" s="79">
        <v>1196595</v>
      </c>
      <c r="AH23" s="79">
        <v>621005</v>
      </c>
      <c r="AI23" s="79">
        <v>305370</v>
      </c>
      <c r="AJ23" s="81">
        <f t="shared" si="9"/>
        <v>7676377</v>
      </c>
      <c r="AK23" s="79">
        <v>17455521</v>
      </c>
      <c r="AL23" s="79">
        <v>100567202</v>
      </c>
      <c r="AM23" s="79">
        <v>135365999</v>
      </c>
      <c r="AN23" s="79">
        <v>135597563</v>
      </c>
      <c r="AO23" s="79">
        <v>87480869</v>
      </c>
      <c r="AP23" s="79">
        <v>95918229</v>
      </c>
      <c r="AQ23" s="82">
        <f t="shared" si="11"/>
        <v>572385383</v>
      </c>
      <c r="AR23" s="83">
        <v>0</v>
      </c>
      <c r="AS23" s="79">
        <v>266397</v>
      </c>
      <c r="AT23" s="79">
        <v>17275504</v>
      </c>
      <c r="AU23" s="79">
        <v>32632864</v>
      </c>
      <c r="AV23" s="79">
        <v>51913301</v>
      </c>
      <c r="AW23" s="79">
        <v>81763755</v>
      </c>
      <c r="AX23" s="79">
        <v>90194372</v>
      </c>
      <c r="AY23" s="80">
        <f t="shared" si="13"/>
        <v>274046193</v>
      </c>
      <c r="AZ23" s="79">
        <v>7497443</v>
      </c>
      <c r="BA23" s="79">
        <v>21611190</v>
      </c>
      <c r="BB23" s="79">
        <v>22076575</v>
      </c>
      <c r="BC23" s="79">
        <v>21098631</v>
      </c>
      <c r="BD23" s="79">
        <v>14117291</v>
      </c>
      <c r="BE23" s="80">
        <f t="shared" si="14"/>
        <v>86401130</v>
      </c>
      <c r="BF23" s="79">
        <v>1002922</v>
      </c>
      <c r="BG23" s="79">
        <v>5114762</v>
      </c>
      <c r="BH23" s="79">
        <v>10410862</v>
      </c>
      <c r="BI23" s="79">
        <v>26768564</v>
      </c>
      <c r="BJ23" s="79">
        <v>51760459</v>
      </c>
      <c r="BK23" s="84">
        <f t="shared" si="15"/>
        <v>95057569</v>
      </c>
      <c r="BL23" s="83">
        <v>0</v>
      </c>
      <c r="BM23" s="79">
        <v>266397</v>
      </c>
      <c r="BN23" s="79">
        <v>25775869</v>
      </c>
      <c r="BO23" s="79">
        <v>59358816</v>
      </c>
      <c r="BP23" s="79">
        <v>84400738</v>
      </c>
      <c r="BQ23" s="79">
        <v>129630950</v>
      </c>
      <c r="BR23" s="79">
        <v>156072122</v>
      </c>
      <c r="BS23" s="82">
        <f t="shared" si="17"/>
        <v>455504892</v>
      </c>
      <c r="BT23" s="85">
        <v>0</v>
      </c>
      <c r="BU23" s="79">
        <v>17721918</v>
      </c>
      <c r="BV23" s="79">
        <v>126343071</v>
      </c>
      <c r="BW23" s="79">
        <v>194724815</v>
      </c>
      <c r="BX23" s="79">
        <v>219998301</v>
      </c>
      <c r="BY23" s="79">
        <v>217111819</v>
      </c>
      <c r="BZ23" s="79">
        <v>251990351</v>
      </c>
      <c r="CA23" s="84">
        <f t="shared" si="19"/>
        <v>1027890275</v>
      </c>
    </row>
    <row r="24" spans="1:79" s="86" customFormat="1" ht="18" customHeight="1">
      <c r="A24" s="87" t="s">
        <v>37</v>
      </c>
      <c r="B24" s="79">
        <v>8669781</v>
      </c>
      <c r="C24" s="79">
        <v>62165011</v>
      </c>
      <c r="D24" s="79">
        <v>52865828</v>
      </c>
      <c r="E24" s="79">
        <v>47663118</v>
      </c>
      <c r="F24" s="79">
        <v>47748522</v>
      </c>
      <c r="G24" s="79">
        <v>41364102</v>
      </c>
      <c r="H24" s="80">
        <f t="shared" si="1"/>
        <v>260476362</v>
      </c>
      <c r="I24" s="79">
        <v>0</v>
      </c>
      <c r="J24" s="79">
        <v>774115</v>
      </c>
      <c r="K24" s="79">
        <v>2888848</v>
      </c>
      <c r="L24" s="79">
        <v>4002605</v>
      </c>
      <c r="M24" s="79">
        <v>5222425</v>
      </c>
      <c r="N24" s="79">
        <v>3707553</v>
      </c>
      <c r="O24" s="80">
        <f t="shared" si="3"/>
        <v>16595546</v>
      </c>
      <c r="P24" s="79">
        <v>2268314</v>
      </c>
      <c r="Q24" s="79">
        <v>10358720</v>
      </c>
      <c r="R24" s="79">
        <v>10302452</v>
      </c>
      <c r="S24" s="79">
        <v>9807770</v>
      </c>
      <c r="T24" s="79">
        <v>7447763</v>
      </c>
      <c r="U24" s="79">
        <v>7108269</v>
      </c>
      <c r="V24" s="80">
        <f t="shared" si="5"/>
        <v>47293288</v>
      </c>
      <c r="W24" s="79">
        <v>88729</v>
      </c>
      <c r="X24" s="79">
        <v>662016</v>
      </c>
      <c r="Y24" s="79">
        <v>859080</v>
      </c>
      <c r="Z24" s="79">
        <v>357813</v>
      </c>
      <c r="AA24" s="79">
        <v>467273</v>
      </c>
      <c r="AB24" s="79">
        <v>111195</v>
      </c>
      <c r="AC24" s="80">
        <f t="shared" si="7"/>
        <v>2546106</v>
      </c>
      <c r="AD24" s="79">
        <v>417550</v>
      </c>
      <c r="AE24" s="79">
        <v>823990</v>
      </c>
      <c r="AF24" s="79">
        <v>378742</v>
      </c>
      <c r="AG24" s="79">
        <v>415755</v>
      </c>
      <c r="AH24" s="79">
        <v>77202</v>
      </c>
      <c r="AI24" s="79">
        <v>180000</v>
      </c>
      <c r="AJ24" s="81">
        <f t="shared" si="9"/>
        <v>2293239</v>
      </c>
      <c r="AK24" s="79">
        <v>11444374</v>
      </c>
      <c r="AL24" s="79">
        <v>74783852</v>
      </c>
      <c r="AM24" s="79">
        <v>67294950</v>
      </c>
      <c r="AN24" s="79">
        <v>62247061</v>
      </c>
      <c r="AO24" s="79">
        <v>60963185</v>
      </c>
      <c r="AP24" s="79">
        <v>52471119</v>
      </c>
      <c r="AQ24" s="82">
        <f t="shared" si="11"/>
        <v>329204541</v>
      </c>
      <c r="AR24" s="83">
        <v>0</v>
      </c>
      <c r="AS24" s="79">
        <v>277530</v>
      </c>
      <c r="AT24" s="79">
        <v>13026284</v>
      </c>
      <c r="AU24" s="79">
        <v>16358910</v>
      </c>
      <c r="AV24" s="79">
        <v>25412115</v>
      </c>
      <c r="AW24" s="79">
        <v>37262432</v>
      </c>
      <c r="AX24" s="79">
        <v>26636679</v>
      </c>
      <c r="AY24" s="80">
        <f t="shared" si="13"/>
        <v>118973950</v>
      </c>
      <c r="AZ24" s="79">
        <v>7531972</v>
      </c>
      <c r="BA24" s="79">
        <v>20009782</v>
      </c>
      <c r="BB24" s="79">
        <v>26370137</v>
      </c>
      <c r="BC24" s="79">
        <v>27157958</v>
      </c>
      <c r="BD24" s="79">
        <v>10912504</v>
      </c>
      <c r="BE24" s="80">
        <f t="shared" si="14"/>
        <v>91982353</v>
      </c>
      <c r="BF24" s="79">
        <v>1652734</v>
      </c>
      <c r="BG24" s="79">
        <v>2733830</v>
      </c>
      <c r="BH24" s="79">
        <v>5676375</v>
      </c>
      <c r="BI24" s="79">
        <v>24778942</v>
      </c>
      <c r="BJ24" s="79">
        <v>34233913</v>
      </c>
      <c r="BK24" s="84">
        <f t="shared" si="15"/>
        <v>69075794</v>
      </c>
      <c r="BL24" s="83">
        <v>0</v>
      </c>
      <c r="BM24" s="79">
        <v>277530</v>
      </c>
      <c r="BN24" s="79">
        <v>22210990</v>
      </c>
      <c r="BO24" s="79">
        <v>39102522</v>
      </c>
      <c r="BP24" s="79">
        <v>57458627</v>
      </c>
      <c r="BQ24" s="79">
        <v>89199332</v>
      </c>
      <c r="BR24" s="79">
        <v>71783096</v>
      </c>
      <c r="BS24" s="82">
        <f t="shared" si="17"/>
        <v>280032097</v>
      </c>
      <c r="BT24" s="85">
        <v>0</v>
      </c>
      <c r="BU24" s="79">
        <v>11721904</v>
      </c>
      <c r="BV24" s="79">
        <v>96994842</v>
      </c>
      <c r="BW24" s="79">
        <v>106397472</v>
      </c>
      <c r="BX24" s="79">
        <v>119705688</v>
      </c>
      <c r="BY24" s="79">
        <v>150162517</v>
      </c>
      <c r="BZ24" s="79">
        <v>124254215</v>
      </c>
      <c r="CA24" s="84">
        <f t="shared" si="19"/>
        <v>609236638</v>
      </c>
    </row>
    <row r="25" spans="1:79" s="86" customFormat="1" ht="18" customHeight="1">
      <c r="A25" s="87" t="s">
        <v>38</v>
      </c>
      <c r="B25" s="79">
        <v>16707927</v>
      </c>
      <c r="C25" s="79">
        <v>124979230</v>
      </c>
      <c r="D25" s="79">
        <v>136889302</v>
      </c>
      <c r="E25" s="79">
        <v>102663029</v>
      </c>
      <c r="F25" s="79">
        <v>96573859</v>
      </c>
      <c r="G25" s="79">
        <v>97669648</v>
      </c>
      <c r="H25" s="80">
        <f t="shared" si="1"/>
        <v>575482995</v>
      </c>
      <c r="I25" s="79">
        <v>88621</v>
      </c>
      <c r="J25" s="79">
        <v>1748821</v>
      </c>
      <c r="K25" s="79">
        <v>4929385</v>
      </c>
      <c r="L25" s="79">
        <v>6198995</v>
      </c>
      <c r="M25" s="79">
        <v>6844757</v>
      </c>
      <c r="N25" s="79">
        <v>5543222</v>
      </c>
      <c r="O25" s="80">
        <f t="shared" si="3"/>
        <v>25353801</v>
      </c>
      <c r="P25" s="79">
        <v>4667640</v>
      </c>
      <c r="Q25" s="79">
        <v>23097199</v>
      </c>
      <c r="R25" s="79">
        <v>24126074</v>
      </c>
      <c r="S25" s="79">
        <v>16153319</v>
      </c>
      <c r="T25" s="79">
        <v>16642547</v>
      </c>
      <c r="U25" s="79">
        <v>12633114</v>
      </c>
      <c r="V25" s="80">
        <f t="shared" si="5"/>
        <v>97319893</v>
      </c>
      <c r="W25" s="79">
        <v>215000</v>
      </c>
      <c r="X25" s="79">
        <v>1167836</v>
      </c>
      <c r="Y25" s="79">
        <v>850218</v>
      </c>
      <c r="Z25" s="79">
        <v>576758</v>
      </c>
      <c r="AA25" s="79">
        <v>904725</v>
      </c>
      <c r="AB25" s="79">
        <v>487733</v>
      </c>
      <c r="AC25" s="80">
        <f t="shared" si="7"/>
        <v>4202270</v>
      </c>
      <c r="AD25" s="79">
        <v>1509004</v>
      </c>
      <c r="AE25" s="79">
        <v>4861195</v>
      </c>
      <c r="AF25" s="79">
        <v>2543187</v>
      </c>
      <c r="AG25" s="79">
        <v>1558030</v>
      </c>
      <c r="AH25" s="79">
        <v>1022356</v>
      </c>
      <c r="AI25" s="79">
        <v>1131525</v>
      </c>
      <c r="AJ25" s="81">
        <f t="shared" si="9"/>
        <v>12625297</v>
      </c>
      <c r="AK25" s="79">
        <v>23188192</v>
      </c>
      <c r="AL25" s="79">
        <v>155854281</v>
      </c>
      <c r="AM25" s="79">
        <v>169338166</v>
      </c>
      <c r="AN25" s="79">
        <v>127150131</v>
      </c>
      <c r="AO25" s="79">
        <v>121988244</v>
      </c>
      <c r="AP25" s="79">
        <v>117465242</v>
      </c>
      <c r="AQ25" s="82">
        <f t="shared" si="11"/>
        <v>714984256</v>
      </c>
      <c r="AR25" s="83">
        <v>507836</v>
      </c>
      <c r="AS25" s="79">
        <v>591518</v>
      </c>
      <c r="AT25" s="79">
        <v>20306854</v>
      </c>
      <c r="AU25" s="79">
        <v>41589080</v>
      </c>
      <c r="AV25" s="79">
        <v>40413696</v>
      </c>
      <c r="AW25" s="79">
        <v>81762309</v>
      </c>
      <c r="AX25" s="79">
        <v>68588698</v>
      </c>
      <c r="AY25" s="80">
        <f t="shared" si="13"/>
        <v>253759991</v>
      </c>
      <c r="AZ25" s="79">
        <v>10878295</v>
      </c>
      <c r="BA25" s="79">
        <v>32434037</v>
      </c>
      <c r="BB25" s="79">
        <v>30677795</v>
      </c>
      <c r="BC25" s="79">
        <v>40376500</v>
      </c>
      <c r="BD25" s="79">
        <v>16272137</v>
      </c>
      <c r="BE25" s="80">
        <f t="shared" si="14"/>
        <v>130638764</v>
      </c>
      <c r="BF25" s="79">
        <v>1034735</v>
      </c>
      <c r="BG25" s="79">
        <v>8704851</v>
      </c>
      <c r="BH25" s="79">
        <v>19916046</v>
      </c>
      <c r="BI25" s="79">
        <v>66322412</v>
      </c>
      <c r="BJ25" s="79">
        <v>87503051</v>
      </c>
      <c r="BK25" s="84">
        <f t="shared" si="15"/>
        <v>183481095</v>
      </c>
      <c r="BL25" s="83">
        <v>507836</v>
      </c>
      <c r="BM25" s="79">
        <v>591518</v>
      </c>
      <c r="BN25" s="79">
        <v>32219884</v>
      </c>
      <c r="BO25" s="79">
        <v>82727968</v>
      </c>
      <c r="BP25" s="79">
        <v>91007537</v>
      </c>
      <c r="BQ25" s="79">
        <v>188461221</v>
      </c>
      <c r="BR25" s="79">
        <v>172363886</v>
      </c>
      <c r="BS25" s="82">
        <f t="shared" si="17"/>
        <v>567879850</v>
      </c>
      <c r="BT25" s="85">
        <v>507836</v>
      </c>
      <c r="BU25" s="79">
        <v>23779710</v>
      </c>
      <c r="BV25" s="79">
        <v>188074165</v>
      </c>
      <c r="BW25" s="79">
        <v>252066134</v>
      </c>
      <c r="BX25" s="79">
        <v>218157668</v>
      </c>
      <c r="BY25" s="79">
        <v>310449465</v>
      </c>
      <c r="BZ25" s="79">
        <v>289829128</v>
      </c>
      <c r="CA25" s="84">
        <f t="shared" si="19"/>
        <v>1282864106</v>
      </c>
    </row>
    <row r="26" spans="1:79" s="86" customFormat="1" ht="18" customHeight="1">
      <c r="A26" s="87" t="s">
        <v>39</v>
      </c>
      <c r="B26" s="79">
        <v>37852218</v>
      </c>
      <c r="C26" s="79">
        <v>170302303</v>
      </c>
      <c r="D26" s="79">
        <v>128912699</v>
      </c>
      <c r="E26" s="79">
        <v>124094094</v>
      </c>
      <c r="F26" s="79">
        <v>107877435</v>
      </c>
      <c r="G26" s="79">
        <v>113754742</v>
      </c>
      <c r="H26" s="80">
        <f t="shared" si="1"/>
        <v>682793491</v>
      </c>
      <c r="I26" s="79">
        <v>233591</v>
      </c>
      <c r="J26" s="79">
        <v>5215495</v>
      </c>
      <c r="K26" s="79">
        <v>8640141</v>
      </c>
      <c r="L26" s="79">
        <v>12321334</v>
      </c>
      <c r="M26" s="79">
        <v>13589738</v>
      </c>
      <c r="N26" s="79">
        <v>8804834</v>
      </c>
      <c r="O26" s="80">
        <f t="shared" si="3"/>
        <v>48805133</v>
      </c>
      <c r="P26" s="79">
        <v>11080124</v>
      </c>
      <c r="Q26" s="79">
        <v>37607497</v>
      </c>
      <c r="R26" s="79">
        <v>26099374</v>
      </c>
      <c r="S26" s="79">
        <v>21585721</v>
      </c>
      <c r="T26" s="79">
        <v>17921129</v>
      </c>
      <c r="U26" s="79">
        <v>14823510</v>
      </c>
      <c r="V26" s="80">
        <f t="shared" si="5"/>
        <v>129117355</v>
      </c>
      <c r="W26" s="79">
        <v>221274</v>
      </c>
      <c r="X26" s="79">
        <v>1778496</v>
      </c>
      <c r="Y26" s="79">
        <v>1107611</v>
      </c>
      <c r="Z26" s="79">
        <v>697727</v>
      </c>
      <c r="AA26" s="79">
        <v>697861</v>
      </c>
      <c r="AB26" s="79">
        <v>443352</v>
      </c>
      <c r="AC26" s="80">
        <f t="shared" si="7"/>
        <v>4946321</v>
      </c>
      <c r="AD26" s="79">
        <v>2942283</v>
      </c>
      <c r="AE26" s="79">
        <v>4882326</v>
      </c>
      <c r="AF26" s="79">
        <v>2925471</v>
      </c>
      <c r="AG26" s="79">
        <v>2079399</v>
      </c>
      <c r="AH26" s="79">
        <v>1936928</v>
      </c>
      <c r="AI26" s="79">
        <v>273600</v>
      </c>
      <c r="AJ26" s="81">
        <f t="shared" si="9"/>
        <v>15040007</v>
      </c>
      <c r="AK26" s="79">
        <v>52329490</v>
      </c>
      <c r="AL26" s="79">
        <v>219786117</v>
      </c>
      <c r="AM26" s="79">
        <v>167685296</v>
      </c>
      <c r="AN26" s="79">
        <v>160778275</v>
      </c>
      <c r="AO26" s="79">
        <v>142023091</v>
      </c>
      <c r="AP26" s="79">
        <v>138100038</v>
      </c>
      <c r="AQ26" s="82">
        <f t="shared" si="11"/>
        <v>880702307</v>
      </c>
      <c r="AR26" s="83">
        <v>0</v>
      </c>
      <c r="AS26" s="79">
        <v>624178</v>
      </c>
      <c r="AT26" s="79">
        <v>33742959</v>
      </c>
      <c r="AU26" s="79">
        <v>48538173</v>
      </c>
      <c r="AV26" s="79">
        <v>70349132</v>
      </c>
      <c r="AW26" s="79">
        <v>111210047</v>
      </c>
      <c r="AX26" s="79">
        <v>77688344</v>
      </c>
      <c r="AY26" s="80">
        <f t="shared" si="13"/>
        <v>342152833</v>
      </c>
      <c r="AZ26" s="79">
        <v>25006503</v>
      </c>
      <c r="BA26" s="79">
        <v>34515260</v>
      </c>
      <c r="BB26" s="79">
        <v>50550523</v>
      </c>
      <c r="BC26" s="79">
        <v>43872061</v>
      </c>
      <c r="BD26" s="79">
        <v>15930303</v>
      </c>
      <c r="BE26" s="80">
        <f t="shared" si="14"/>
        <v>169874650</v>
      </c>
      <c r="BF26" s="79">
        <v>4470688</v>
      </c>
      <c r="BG26" s="79">
        <v>11239606</v>
      </c>
      <c r="BH26" s="79">
        <v>18355003</v>
      </c>
      <c r="BI26" s="79">
        <v>68396002</v>
      </c>
      <c r="BJ26" s="79">
        <v>77381973</v>
      </c>
      <c r="BK26" s="84">
        <f t="shared" si="15"/>
        <v>179843272</v>
      </c>
      <c r="BL26" s="83">
        <v>0</v>
      </c>
      <c r="BM26" s="79">
        <v>624178</v>
      </c>
      <c r="BN26" s="79">
        <v>63220150</v>
      </c>
      <c r="BO26" s="79">
        <v>94293039</v>
      </c>
      <c r="BP26" s="79">
        <v>139254658</v>
      </c>
      <c r="BQ26" s="79">
        <v>223478110</v>
      </c>
      <c r="BR26" s="79">
        <v>171000620</v>
      </c>
      <c r="BS26" s="82">
        <f t="shared" si="17"/>
        <v>691870755</v>
      </c>
      <c r="BT26" s="85">
        <v>0</v>
      </c>
      <c r="BU26" s="79">
        <v>52953668</v>
      </c>
      <c r="BV26" s="79">
        <v>283006267</v>
      </c>
      <c r="BW26" s="79">
        <v>261978335</v>
      </c>
      <c r="BX26" s="79">
        <v>300032933</v>
      </c>
      <c r="BY26" s="79">
        <v>365501201</v>
      </c>
      <c r="BZ26" s="79">
        <v>309100658</v>
      </c>
      <c r="CA26" s="84">
        <f t="shared" si="19"/>
        <v>1572573062</v>
      </c>
    </row>
    <row r="27" spans="1:79" s="86" customFormat="1" ht="18" customHeight="1">
      <c r="A27" s="87" t="s">
        <v>40</v>
      </c>
      <c r="B27" s="79">
        <v>19618715</v>
      </c>
      <c r="C27" s="79">
        <v>141342318</v>
      </c>
      <c r="D27" s="79">
        <v>151065603</v>
      </c>
      <c r="E27" s="79">
        <v>148349586</v>
      </c>
      <c r="F27" s="79">
        <v>115698856</v>
      </c>
      <c r="G27" s="79">
        <v>136720641</v>
      </c>
      <c r="H27" s="80">
        <f t="shared" si="1"/>
        <v>712795719</v>
      </c>
      <c r="I27" s="79">
        <v>40141</v>
      </c>
      <c r="J27" s="79">
        <v>2348474</v>
      </c>
      <c r="K27" s="79">
        <v>5566474</v>
      </c>
      <c r="L27" s="79">
        <v>9682766</v>
      </c>
      <c r="M27" s="79">
        <v>10887663</v>
      </c>
      <c r="N27" s="79">
        <v>13691343</v>
      </c>
      <c r="O27" s="80">
        <f t="shared" si="3"/>
        <v>42216861</v>
      </c>
      <c r="P27" s="79">
        <v>6289742</v>
      </c>
      <c r="Q27" s="79">
        <v>39087095</v>
      </c>
      <c r="R27" s="79">
        <v>40664326</v>
      </c>
      <c r="S27" s="79">
        <v>36217405</v>
      </c>
      <c r="T27" s="79">
        <v>34579339</v>
      </c>
      <c r="U27" s="79">
        <v>30771029</v>
      </c>
      <c r="V27" s="80">
        <f t="shared" si="5"/>
        <v>187608936</v>
      </c>
      <c r="W27" s="79">
        <v>198961</v>
      </c>
      <c r="X27" s="79">
        <v>516834</v>
      </c>
      <c r="Y27" s="79">
        <v>836727</v>
      </c>
      <c r="Z27" s="79">
        <v>1161683</v>
      </c>
      <c r="AA27" s="79">
        <v>946839</v>
      </c>
      <c r="AB27" s="79">
        <v>276542</v>
      </c>
      <c r="AC27" s="80">
        <f t="shared" si="7"/>
        <v>3937586</v>
      </c>
      <c r="AD27" s="79">
        <v>162810</v>
      </c>
      <c r="AE27" s="79">
        <v>868322</v>
      </c>
      <c r="AF27" s="79">
        <v>2118431</v>
      </c>
      <c r="AG27" s="79">
        <v>1978475</v>
      </c>
      <c r="AH27" s="79">
        <v>2072198</v>
      </c>
      <c r="AI27" s="79">
        <v>1060788</v>
      </c>
      <c r="AJ27" s="81">
        <f t="shared" si="9"/>
        <v>8261024</v>
      </c>
      <c r="AK27" s="79">
        <v>26310369</v>
      </c>
      <c r="AL27" s="79">
        <v>184163043</v>
      </c>
      <c r="AM27" s="79">
        <v>200251561</v>
      </c>
      <c r="AN27" s="79">
        <v>197389915</v>
      </c>
      <c r="AO27" s="79">
        <v>164184895</v>
      </c>
      <c r="AP27" s="79">
        <v>182520343</v>
      </c>
      <c r="AQ27" s="82">
        <f t="shared" si="11"/>
        <v>954820126</v>
      </c>
      <c r="AR27" s="83">
        <v>520138</v>
      </c>
      <c r="AS27" s="79">
        <v>1090703</v>
      </c>
      <c r="AT27" s="79">
        <v>22518487</v>
      </c>
      <c r="AU27" s="79">
        <v>52074629</v>
      </c>
      <c r="AV27" s="79">
        <v>69412318</v>
      </c>
      <c r="AW27" s="79">
        <v>115678272</v>
      </c>
      <c r="AX27" s="79">
        <v>97954369</v>
      </c>
      <c r="AY27" s="80">
        <f t="shared" si="13"/>
        <v>359248916</v>
      </c>
      <c r="AZ27" s="79">
        <v>15497976</v>
      </c>
      <c r="BA27" s="79">
        <v>37166946</v>
      </c>
      <c r="BB27" s="79">
        <v>50385322</v>
      </c>
      <c r="BC27" s="79">
        <v>56563876</v>
      </c>
      <c r="BD27" s="79">
        <v>32442541</v>
      </c>
      <c r="BE27" s="80">
        <f t="shared" si="14"/>
        <v>192056661</v>
      </c>
      <c r="BF27" s="79">
        <v>3432752</v>
      </c>
      <c r="BG27" s="79">
        <v>7258033</v>
      </c>
      <c r="BH27" s="79">
        <v>17811407</v>
      </c>
      <c r="BI27" s="79">
        <v>34639460</v>
      </c>
      <c r="BJ27" s="79">
        <v>44322127</v>
      </c>
      <c r="BK27" s="84">
        <f t="shared" si="15"/>
        <v>107463779</v>
      </c>
      <c r="BL27" s="83">
        <v>520138</v>
      </c>
      <c r="BM27" s="79">
        <v>1090703</v>
      </c>
      <c r="BN27" s="79">
        <v>41449215</v>
      </c>
      <c r="BO27" s="79">
        <v>96499608</v>
      </c>
      <c r="BP27" s="79">
        <v>137609047</v>
      </c>
      <c r="BQ27" s="79">
        <v>206881608</v>
      </c>
      <c r="BR27" s="79">
        <v>174719037</v>
      </c>
      <c r="BS27" s="82">
        <f t="shared" si="17"/>
        <v>658769356</v>
      </c>
      <c r="BT27" s="85">
        <v>520138</v>
      </c>
      <c r="BU27" s="79">
        <v>27401072</v>
      </c>
      <c r="BV27" s="79">
        <v>225612258</v>
      </c>
      <c r="BW27" s="79">
        <v>296751169</v>
      </c>
      <c r="BX27" s="79">
        <v>334998962</v>
      </c>
      <c r="BY27" s="79">
        <v>371066503</v>
      </c>
      <c r="BZ27" s="79">
        <v>357239380</v>
      </c>
      <c r="CA27" s="84">
        <f t="shared" si="19"/>
        <v>1613589482</v>
      </c>
    </row>
    <row r="28" spans="1:79" s="86" customFormat="1" ht="18" customHeight="1">
      <c r="A28" s="87" t="s">
        <v>41</v>
      </c>
      <c r="B28" s="79">
        <v>14736257</v>
      </c>
      <c r="C28" s="79">
        <v>92044407</v>
      </c>
      <c r="D28" s="79">
        <v>92603466</v>
      </c>
      <c r="E28" s="79">
        <v>69665918</v>
      </c>
      <c r="F28" s="79">
        <v>67226939</v>
      </c>
      <c r="G28" s="79">
        <v>75776478</v>
      </c>
      <c r="H28" s="80">
        <f t="shared" si="1"/>
        <v>412053465</v>
      </c>
      <c r="I28" s="79">
        <v>74398</v>
      </c>
      <c r="J28" s="79">
        <v>1795362</v>
      </c>
      <c r="K28" s="79">
        <v>4112658</v>
      </c>
      <c r="L28" s="79">
        <v>6985240</v>
      </c>
      <c r="M28" s="79">
        <v>8175879</v>
      </c>
      <c r="N28" s="79">
        <v>8126937</v>
      </c>
      <c r="O28" s="80">
        <f t="shared" si="3"/>
        <v>29270474</v>
      </c>
      <c r="P28" s="79">
        <v>4565808</v>
      </c>
      <c r="Q28" s="79">
        <v>20743431</v>
      </c>
      <c r="R28" s="79">
        <v>18654967</v>
      </c>
      <c r="S28" s="79">
        <v>14732270</v>
      </c>
      <c r="T28" s="79">
        <v>17453583</v>
      </c>
      <c r="U28" s="79">
        <v>12766262</v>
      </c>
      <c r="V28" s="80">
        <f t="shared" si="5"/>
        <v>88916321</v>
      </c>
      <c r="W28" s="79">
        <v>138073</v>
      </c>
      <c r="X28" s="79">
        <v>686844</v>
      </c>
      <c r="Y28" s="79">
        <v>969194</v>
      </c>
      <c r="Z28" s="79">
        <v>431349</v>
      </c>
      <c r="AA28" s="79">
        <v>396731</v>
      </c>
      <c r="AB28" s="79">
        <v>377417</v>
      </c>
      <c r="AC28" s="80">
        <f t="shared" si="7"/>
        <v>2999608</v>
      </c>
      <c r="AD28" s="79">
        <v>731110</v>
      </c>
      <c r="AE28" s="79">
        <v>2002418</v>
      </c>
      <c r="AF28" s="79">
        <v>1526872</v>
      </c>
      <c r="AG28" s="79">
        <v>1294541</v>
      </c>
      <c r="AH28" s="79">
        <v>1054430</v>
      </c>
      <c r="AI28" s="79">
        <v>536431</v>
      </c>
      <c r="AJ28" s="81">
        <f t="shared" si="9"/>
        <v>7145802</v>
      </c>
      <c r="AK28" s="79">
        <v>20245646</v>
      </c>
      <c r="AL28" s="79">
        <v>117272462</v>
      </c>
      <c r="AM28" s="79">
        <v>117867157</v>
      </c>
      <c r="AN28" s="79">
        <v>93109318</v>
      </c>
      <c r="AO28" s="79">
        <v>94307562</v>
      </c>
      <c r="AP28" s="79">
        <v>97583525</v>
      </c>
      <c r="AQ28" s="82">
        <f t="shared" si="11"/>
        <v>540385670</v>
      </c>
      <c r="AR28" s="83">
        <v>270412</v>
      </c>
      <c r="AS28" s="79">
        <v>260069</v>
      </c>
      <c r="AT28" s="79">
        <v>25985374</v>
      </c>
      <c r="AU28" s="79">
        <v>40363554</v>
      </c>
      <c r="AV28" s="79">
        <v>51373293</v>
      </c>
      <c r="AW28" s="79">
        <v>70365805</v>
      </c>
      <c r="AX28" s="79">
        <v>81840853</v>
      </c>
      <c r="AY28" s="80">
        <f t="shared" si="13"/>
        <v>270459360</v>
      </c>
      <c r="AZ28" s="79">
        <v>16696667</v>
      </c>
      <c r="BA28" s="79">
        <v>38232299</v>
      </c>
      <c r="BB28" s="79">
        <v>38871136</v>
      </c>
      <c r="BC28" s="79">
        <v>59544057</v>
      </c>
      <c r="BD28" s="79">
        <v>35212677</v>
      </c>
      <c r="BE28" s="80">
        <f t="shared" si="14"/>
        <v>188556836</v>
      </c>
      <c r="BF28" s="79">
        <v>3664359</v>
      </c>
      <c r="BG28" s="79">
        <v>3831694</v>
      </c>
      <c r="BH28" s="79">
        <v>8679798</v>
      </c>
      <c r="BI28" s="79">
        <v>29330492</v>
      </c>
      <c r="BJ28" s="79">
        <v>46730876</v>
      </c>
      <c r="BK28" s="84">
        <f t="shared" si="15"/>
        <v>92237219</v>
      </c>
      <c r="BL28" s="83">
        <v>270412</v>
      </c>
      <c r="BM28" s="79">
        <v>260069</v>
      </c>
      <c r="BN28" s="79">
        <v>46346400</v>
      </c>
      <c r="BO28" s="79">
        <v>82427547</v>
      </c>
      <c r="BP28" s="79">
        <v>98924227</v>
      </c>
      <c r="BQ28" s="79">
        <v>159240354</v>
      </c>
      <c r="BR28" s="79">
        <v>163784406</v>
      </c>
      <c r="BS28" s="82">
        <f t="shared" si="17"/>
        <v>551253415</v>
      </c>
      <c r="BT28" s="85">
        <v>270412</v>
      </c>
      <c r="BU28" s="79">
        <v>20505715</v>
      </c>
      <c r="BV28" s="79">
        <v>163618862</v>
      </c>
      <c r="BW28" s="79">
        <v>200294704</v>
      </c>
      <c r="BX28" s="79">
        <v>192033545</v>
      </c>
      <c r="BY28" s="79">
        <v>253547916</v>
      </c>
      <c r="BZ28" s="79">
        <v>261367931</v>
      </c>
      <c r="CA28" s="84">
        <f t="shared" si="19"/>
        <v>1091639085</v>
      </c>
    </row>
    <row r="29" spans="1:79" s="86" customFormat="1" ht="18" customHeight="1">
      <c r="A29" s="87" t="s">
        <v>42</v>
      </c>
      <c r="B29" s="79">
        <v>14186382</v>
      </c>
      <c r="C29" s="79">
        <v>76350916</v>
      </c>
      <c r="D29" s="79">
        <v>87793713</v>
      </c>
      <c r="E29" s="79">
        <v>83854371</v>
      </c>
      <c r="F29" s="79">
        <v>87640491</v>
      </c>
      <c r="G29" s="79">
        <v>98019146</v>
      </c>
      <c r="H29" s="80">
        <f t="shared" si="1"/>
        <v>447845019</v>
      </c>
      <c r="I29" s="79">
        <v>189109</v>
      </c>
      <c r="J29" s="79">
        <v>3325319</v>
      </c>
      <c r="K29" s="79">
        <v>8467838</v>
      </c>
      <c r="L29" s="79">
        <v>10088990</v>
      </c>
      <c r="M29" s="79">
        <v>13267754</v>
      </c>
      <c r="N29" s="79">
        <v>14599532</v>
      </c>
      <c r="O29" s="80">
        <f t="shared" si="3"/>
        <v>49938542</v>
      </c>
      <c r="P29" s="79">
        <v>5082291</v>
      </c>
      <c r="Q29" s="79">
        <v>22150617</v>
      </c>
      <c r="R29" s="79">
        <v>21656033</v>
      </c>
      <c r="S29" s="79">
        <v>15404867</v>
      </c>
      <c r="T29" s="79">
        <v>17306781</v>
      </c>
      <c r="U29" s="79">
        <v>16983123</v>
      </c>
      <c r="V29" s="80">
        <f t="shared" si="5"/>
        <v>98583712</v>
      </c>
      <c r="W29" s="79">
        <v>128181</v>
      </c>
      <c r="X29" s="79">
        <v>857325</v>
      </c>
      <c r="Y29" s="79">
        <v>837191</v>
      </c>
      <c r="Z29" s="79">
        <v>269064</v>
      </c>
      <c r="AA29" s="79">
        <v>535403</v>
      </c>
      <c r="AB29" s="79">
        <v>127819</v>
      </c>
      <c r="AC29" s="80">
        <f t="shared" si="7"/>
        <v>2754983</v>
      </c>
      <c r="AD29" s="79">
        <v>1304772</v>
      </c>
      <c r="AE29" s="79">
        <v>5866094</v>
      </c>
      <c r="AF29" s="79">
        <v>4233044</v>
      </c>
      <c r="AG29" s="79">
        <v>1678093</v>
      </c>
      <c r="AH29" s="79">
        <v>2262374</v>
      </c>
      <c r="AI29" s="79">
        <v>610995</v>
      </c>
      <c r="AJ29" s="81">
        <f t="shared" si="9"/>
        <v>15955372</v>
      </c>
      <c r="AK29" s="79">
        <v>20890735</v>
      </c>
      <c r="AL29" s="79">
        <v>108550271</v>
      </c>
      <c r="AM29" s="79">
        <v>122987819</v>
      </c>
      <c r="AN29" s="79">
        <v>111295385</v>
      </c>
      <c r="AO29" s="79">
        <v>121012803</v>
      </c>
      <c r="AP29" s="79">
        <v>130340615</v>
      </c>
      <c r="AQ29" s="82">
        <f t="shared" si="11"/>
        <v>615077628</v>
      </c>
      <c r="AR29" s="83">
        <v>781029</v>
      </c>
      <c r="AS29" s="79">
        <v>2487894</v>
      </c>
      <c r="AT29" s="79">
        <v>27452227</v>
      </c>
      <c r="AU29" s="79">
        <v>39869532</v>
      </c>
      <c r="AV29" s="79">
        <v>56934334</v>
      </c>
      <c r="AW29" s="79">
        <v>94224675</v>
      </c>
      <c r="AX29" s="79">
        <v>73633674</v>
      </c>
      <c r="AY29" s="80">
        <f t="shared" si="13"/>
        <v>295383365</v>
      </c>
      <c r="AZ29" s="79">
        <v>12576099</v>
      </c>
      <c r="BA29" s="79">
        <v>38324430</v>
      </c>
      <c r="BB29" s="79">
        <v>41518875</v>
      </c>
      <c r="BC29" s="79">
        <v>57182686</v>
      </c>
      <c r="BD29" s="79">
        <v>31207493</v>
      </c>
      <c r="BE29" s="80">
        <f t="shared" si="14"/>
        <v>180809583</v>
      </c>
      <c r="BF29" s="79">
        <v>2519397</v>
      </c>
      <c r="BG29" s="79">
        <v>6907586</v>
      </c>
      <c r="BH29" s="79">
        <v>11943695</v>
      </c>
      <c r="BI29" s="79">
        <v>25076591</v>
      </c>
      <c r="BJ29" s="79">
        <v>53616777</v>
      </c>
      <c r="BK29" s="84">
        <f t="shared" si="15"/>
        <v>100064046</v>
      </c>
      <c r="BL29" s="83">
        <v>781029</v>
      </c>
      <c r="BM29" s="79">
        <v>2487894</v>
      </c>
      <c r="BN29" s="79">
        <v>42547723</v>
      </c>
      <c r="BO29" s="79">
        <v>85101548</v>
      </c>
      <c r="BP29" s="79">
        <v>110396904</v>
      </c>
      <c r="BQ29" s="79">
        <v>176483952</v>
      </c>
      <c r="BR29" s="79">
        <v>158457944</v>
      </c>
      <c r="BS29" s="82">
        <f t="shared" si="17"/>
        <v>576256994</v>
      </c>
      <c r="BT29" s="85">
        <v>781029</v>
      </c>
      <c r="BU29" s="79">
        <v>23378629</v>
      </c>
      <c r="BV29" s="79">
        <v>151097994</v>
      </c>
      <c r="BW29" s="79">
        <v>208089367</v>
      </c>
      <c r="BX29" s="79">
        <v>221692289</v>
      </c>
      <c r="BY29" s="79">
        <v>297496755</v>
      </c>
      <c r="BZ29" s="79">
        <v>288798559</v>
      </c>
      <c r="CA29" s="84">
        <f t="shared" si="19"/>
        <v>1191334622</v>
      </c>
    </row>
    <row r="30" spans="1:79" s="86" customFormat="1" ht="18" customHeight="1">
      <c r="A30" s="89" t="s">
        <v>43</v>
      </c>
      <c r="B30" s="90">
        <f aca="true" t="shared" si="20" ref="B30:G30">SUM(B7:B29)</f>
        <v>380458081</v>
      </c>
      <c r="C30" s="90">
        <f t="shared" si="20"/>
        <v>2004430099</v>
      </c>
      <c r="D30" s="90">
        <f t="shared" si="20"/>
        <v>1925781300</v>
      </c>
      <c r="E30" s="90">
        <f t="shared" si="20"/>
        <v>1765477668</v>
      </c>
      <c r="F30" s="90">
        <f t="shared" si="20"/>
        <v>1558542233</v>
      </c>
      <c r="G30" s="90">
        <f t="shared" si="20"/>
        <v>1756666665</v>
      </c>
      <c r="H30" s="91">
        <f t="shared" si="1"/>
        <v>9391356046</v>
      </c>
      <c r="I30" s="90">
        <f aca="true" t="shared" si="21" ref="I30:N30">SUM(I7:I29)</f>
        <v>1668254</v>
      </c>
      <c r="J30" s="90">
        <f t="shared" si="21"/>
        <v>46838752</v>
      </c>
      <c r="K30" s="90">
        <f t="shared" si="21"/>
        <v>108133264</v>
      </c>
      <c r="L30" s="90">
        <f t="shared" si="21"/>
        <v>146098616</v>
      </c>
      <c r="M30" s="90">
        <f t="shared" si="21"/>
        <v>158911199</v>
      </c>
      <c r="N30" s="90">
        <f t="shared" si="21"/>
        <v>135796886</v>
      </c>
      <c r="O30" s="91">
        <f t="shared" si="3"/>
        <v>597446971</v>
      </c>
      <c r="P30" s="90">
        <f aca="true" t="shared" si="22" ref="P30:U30">SUM(P7:P29)</f>
        <v>116102897</v>
      </c>
      <c r="Q30" s="90">
        <f t="shared" si="22"/>
        <v>459439486</v>
      </c>
      <c r="R30" s="90">
        <f t="shared" si="22"/>
        <v>424538568</v>
      </c>
      <c r="S30" s="90">
        <f t="shared" si="22"/>
        <v>356644313</v>
      </c>
      <c r="T30" s="90">
        <f t="shared" si="22"/>
        <v>321701932</v>
      </c>
      <c r="U30" s="90">
        <f t="shared" si="22"/>
        <v>275572975</v>
      </c>
      <c r="V30" s="91">
        <f t="shared" si="5"/>
        <v>1954000171</v>
      </c>
      <c r="W30" s="90">
        <f aca="true" t="shared" si="23" ref="W30:AB30">SUM(W7:W29)</f>
        <v>4291478</v>
      </c>
      <c r="X30" s="90">
        <f t="shared" si="23"/>
        <v>18164510</v>
      </c>
      <c r="Y30" s="90">
        <f t="shared" si="23"/>
        <v>17873526</v>
      </c>
      <c r="Z30" s="90">
        <f t="shared" si="23"/>
        <v>13725095</v>
      </c>
      <c r="AA30" s="90">
        <f t="shared" si="23"/>
        <v>9190786</v>
      </c>
      <c r="AB30" s="90">
        <f t="shared" si="23"/>
        <v>6295350</v>
      </c>
      <c r="AC30" s="91">
        <f t="shared" si="7"/>
        <v>69540745</v>
      </c>
      <c r="AD30" s="90">
        <f aca="true" t="shared" si="24" ref="AD30:AI30">SUM(AD7:AD29)</f>
        <v>34270247</v>
      </c>
      <c r="AE30" s="90">
        <f t="shared" si="24"/>
        <v>69789037</v>
      </c>
      <c r="AF30" s="90">
        <f t="shared" si="24"/>
        <v>45324918</v>
      </c>
      <c r="AG30" s="90">
        <f t="shared" si="24"/>
        <v>33528417</v>
      </c>
      <c r="AH30" s="90">
        <f t="shared" si="24"/>
        <v>17567320</v>
      </c>
      <c r="AI30" s="90">
        <f t="shared" si="24"/>
        <v>9908645</v>
      </c>
      <c r="AJ30" s="92">
        <f t="shared" si="9"/>
        <v>210388584</v>
      </c>
      <c r="AK30" s="90">
        <f aca="true" t="shared" si="25" ref="AK30:AP30">SUM(AK7:AK29)</f>
        <v>536790957</v>
      </c>
      <c r="AL30" s="90">
        <f t="shared" si="25"/>
        <v>2598661884</v>
      </c>
      <c r="AM30" s="90">
        <f t="shared" si="25"/>
        <v>2521651576</v>
      </c>
      <c r="AN30" s="90">
        <f t="shared" si="25"/>
        <v>2315474109</v>
      </c>
      <c r="AO30" s="90">
        <f t="shared" si="25"/>
        <v>2065913470</v>
      </c>
      <c r="AP30" s="90">
        <f t="shared" si="25"/>
        <v>2184240521</v>
      </c>
      <c r="AQ30" s="93">
        <f t="shared" si="11"/>
        <v>12222732517</v>
      </c>
      <c r="AR30" s="94">
        <f aca="true" t="shared" si="26" ref="AR30:BZ30">SUM(AR7:AR29)</f>
        <v>4181272</v>
      </c>
      <c r="AS30" s="90">
        <f t="shared" si="26"/>
        <v>20490032</v>
      </c>
      <c r="AT30" s="90">
        <f t="shared" si="26"/>
        <v>402554210</v>
      </c>
      <c r="AU30" s="90">
        <f t="shared" si="26"/>
        <v>758924131</v>
      </c>
      <c r="AV30" s="90">
        <f t="shared" si="26"/>
        <v>1009617624</v>
      </c>
      <c r="AW30" s="90">
        <f t="shared" si="26"/>
        <v>1708499057</v>
      </c>
      <c r="AX30" s="90">
        <f t="shared" si="26"/>
        <v>1536659115</v>
      </c>
      <c r="AY30" s="91">
        <f t="shared" si="13"/>
        <v>5440925441</v>
      </c>
      <c r="AZ30" s="90">
        <f t="shared" si="26"/>
        <v>216459265</v>
      </c>
      <c r="BA30" s="90">
        <f t="shared" si="26"/>
        <v>525637308</v>
      </c>
      <c r="BB30" s="90">
        <f t="shared" si="26"/>
        <v>605119707</v>
      </c>
      <c r="BC30" s="90">
        <f t="shared" si="26"/>
        <v>657416307</v>
      </c>
      <c r="BD30" s="90">
        <f t="shared" si="26"/>
        <v>330098316</v>
      </c>
      <c r="BE30" s="91">
        <f t="shared" si="14"/>
        <v>2334730903</v>
      </c>
      <c r="BF30" s="90">
        <f t="shared" si="26"/>
        <v>34278510</v>
      </c>
      <c r="BG30" s="90">
        <f t="shared" si="26"/>
        <v>118296977</v>
      </c>
      <c r="BH30" s="90">
        <f t="shared" si="26"/>
        <v>215696510</v>
      </c>
      <c r="BI30" s="90">
        <f t="shared" si="26"/>
        <v>643659471</v>
      </c>
      <c r="BJ30" s="90">
        <f t="shared" si="26"/>
        <v>1037568268</v>
      </c>
      <c r="BK30" s="92">
        <f t="shared" si="26"/>
        <v>2049499736</v>
      </c>
      <c r="BL30" s="94">
        <f t="shared" si="26"/>
        <v>4181272</v>
      </c>
      <c r="BM30" s="90">
        <f t="shared" si="26"/>
        <v>20490032</v>
      </c>
      <c r="BN30" s="90">
        <f t="shared" si="26"/>
        <v>653291985</v>
      </c>
      <c r="BO30" s="90">
        <f t="shared" si="26"/>
        <v>1402858416</v>
      </c>
      <c r="BP30" s="90">
        <f t="shared" si="26"/>
        <v>1830433841</v>
      </c>
      <c r="BQ30" s="90">
        <f t="shared" si="26"/>
        <v>3009574835</v>
      </c>
      <c r="BR30" s="90">
        <f t="shared" si="26"/>
        <v>2904325699</v>
      </c>
      <c r="BS30" s="93">
        <f t="shared" si="17"/>
        <v>9825156080</v>
      </c>
      <c r="BT30" s="94">
        <f t="shared" si="26"/>
        <v>4181272</v>
      </c>
      <c r="BU30" s="90">
        <f t="shared" si="26"/>
        <v>557280989</v>
      </c>
      <c r="BV30" s="90">
        <f t="shared" si="26"/>
        <v>3251953869</v>
      </c>
      <c r="BW30" s="90">
        <f t="shared" si="26"/>
        <v>3924509992</v>
      </c>
      <c r="BX30" s="90">
        <f t="shared" si="26"/>
        <v>4145907950</v>
      </c>
      <c r="BY30" s="90">
        <f t="shared" si="26"/>
        <v>5075488305</v>
      </c>
      <c r="BZ30" s="90">
        <f t="shared" si="26"/>
        <v>5088566220</v>
      </c>
      <c r="CA30" s="95">
        <f t="shared" si="19"/>
        <v>22047888597</v>
      </c>
    </row>
    <row r="31" spans="1:79" s="86" customFormat="1" ht="18" customHeight="1">
      <c r="A31" s="87" t="s">
        <v>44</v>
      </c>
      <c r="B31" s="79">
        <v>19055336</v>
      </c>
      <c r="C31" s="79">
        <v>99808627</v>
      </c>
      <c r="D31" s="79">
        <v>91329133</v>
      </c>
      <c r="E31" s="79">
        <v>87601801</v>
      </c>
      <c r="F31" s="79">
        <v>61757421</v>
      </c>
      <c r="G31" s="79">
        <v>69736335</v>
      </c>
      <c r="H31" s="80">
        <f t="shared" si="1"/>
        <v>429288653</v>
      </c>
      <c r="I31" s="79">
        <v>131581</v>
      </c>
      <c r="J31" s="79">
        <v>3579209</v>
      </c>
      <c r="K31" s="79">
        <v>7304349</v>
      </c>
      <c r="L31" s="79">
        <v>9691283</v>
      </c>
      <c r="M31" s="79">
        <v>9759836</v>
      </c>
      <c r="N31" s="79">
        <v>7554839</v>
      </c>
      <c r="O31" s="80">
        <f t="shared" si="3"/>
        <v>38021097</v>
      </c>
      <c r="P31" s="79">
        <v>7487309</v>
      </c>
      <c r="Q31" s="79">
        <v>30142041</v>
      </c>
      <c r="R31" s="79">
        <v>28697373</v>
      </c>
      <c r="S31" s="79">
        <v>17244697</v>
      </c>
      <c r="T31" s="79">
        <v>14410045</v>
      </c>
      <c r="U31" s="79">
        <v>13292222</v>
      </c>
      <c r="V31" s="80">
        <f t="shared" si="5"/>
        <v>111273687</v>
      </c>
      <c r="W31" s="79">
        <v>364074</v>
      </c>
      <c r="X31" s="79">
        <v>795080</v>
      </c>
      <c r="Y31" s="79">
        <v>933744</v>
      </c>
      <c r="Z31" s="79">
        <v>687382</v>
      </c>
      <c r="AA31" s="79">
        <v>398278</v>
      </c>
      <c r="AB31" s="79">
        <v>237720</v>
      </c>
      <c r="AC31" s="80">
        <f t="shared" si="7"/>
        <v>3416278</v>
      </c>
      <c r="AD31" s="79">
        <v>2271954</v>
      </c>
      <c r="AE31" s="79">
        <v>4846564</v>
      </c>
      <c r="AF31" s="79">
        <v>2996918</v>
      </c>
      <c r="AG31" s="79">
        <v>1695798</v>
      </c>
      <c r="AH31" s="79">
        <v>1213300</v>
      </c>
      <c r="AI31" s="79">
        <v>350043</v>
      </c>
      <c r="AJ31" s="81">
        <f t="shared" si="9"/>
        <v>13374577</v>
      </c>
      <c r="AK31" s="79">
        <v>29310254</v>
      </c>
      <c r="AL31" s="79">
        <v>139171521</v>
      </c>
      <c r="AM31" s="79">
        <v>131261517</v>
      </c>
      <c r="AN31" s="79">
        <v>116920961</v>
      </c>
      <c r="AO31" s="79">
        <v>87538880</v>
      </c>
      <c r="AP31" s="79">
        <v>91171159</v>
      </c>
      <c r="AQ31" s="82">
        <f t="shared" si="11"/>
        <v>595374292</v>
      </c>
      <c r="AR31" s="83">
        <v>0</v>
      </c>
      <c r="AS31" s="79">
        <v>1032126</v>
      </c>
      <c r="AT31" s="79">
        <v>21511620</v>
      </c>
      <c r="AU31" s="79">
        <v>43049274</v>
      </c>
      <c r="AV31" s="79">
        <v>61819887</v>
      </c>
      <c r="AW31" s="79">
        <v>88451788</v>
      </c>
      <c r="AX31" s="79">
        <v>92532050</v>
      </c>
      <c r="AY31" s="80">
        <f t="shared" si="13"/>
        <v>308396745</v>
      </c>
      <c r="AZ31" s="79">
        <v>8593597</v>
      </c>
      <c r="BA31" s="79">
        <v>30520124</v>
      </c>
      <c r="BB31" s="79">
        <v>32588600</v>
      </c>
      <c r="BC31" s="79">
        <v>39210143</v>
      </c>
      <c r="BD31" s="79">
        <v>27342765</v>
      </c>
      <c r="BE31" s="80">
        <f t="shared" si="14"/>
        <v>138255229</v>
      </c>
      <c r="BF31" s="79">
        <v>5967985</v>
      </c>
      <c r="BG31" s="79">
        <v>10319558</v>
      </c>
      <c r="BH31" s="79">
        <v>26463353</v>
      </c>
      <c r="BI31" s="79">
        <v>65907298</v>
      </c>
      <c r="BJ31" s="79">
        <v>140601553</v>
      </c>
      <c r="BK31" s="84">
        <f t="shared" si="15"/>
        <v>249259747</v>
      </c>
      <c r="BL31" s="83">
        <v>0</v>
      </c>
      <c r="BM31" s="79">
        <v>1032126</v>
      </c>
      <c r="BN31" s="79">
        <v>36073202</v>
      </c>
      <c r="BO31" s="79">
        <v>83888956</v>
      </c>
      <c r="BP31" s="79">
        <v>120871840</v>
      </c>
      <c r="BQ31" s="79">
        <v>193569229</v>
      </c>
      <c r="BR31" s="79">
        <v>260476368</v>
      </c>
      <c r="BS31" s="82">
        <f t="shared" si="17"/>
        <v>695911721</v>
      </c>
      <c r="BT31" s="85">
        <v>0</v>
      </c>
      <c r="BU31" s="79">
        <v>30342380</v>
      </c>
      <c r="BV31" s="79">
        <v>175244723</v>
      </c>
      <c r="BW31" s="79">
        <v>215150473</v>
      </c>
      <c r="BX31" s="79">
        <v>237792801</v>
      </c>
      <c r="BY31" s="79">
        <v>281108109</v>
      </c>
      <c r="BZ31" s="79">
        <v>351647527</v>
      </c>
      <c r="CA31" s="84">
        <f t="shared" si="19"/>
        <v>1291286013</v>
      </c>
    </row>
    <row r="32" spans="1:79" s="86" customFormat="1" ht="18" customHeight="1">
      <c r="A32" s="87" t="s">
        <v>45</v>
      </c>
      <c r="B32" s="79">
        <v>9684672</v>
      </c>
      <c r="C32" s="79">
        <v>42698134</v>
      </c>
      <c r="D32" s="79">
        <v>31511582</v>
      </c>
      <c r="E32" s="79">
        <v>20808548</v>
      </c>
      <c r="F32" s="79">
        <v>20575278</v>
      </c>
      <c r="G32" s="79">
        <v>22911184</v>
      </c>
      <c r="H32" s="80">
        <f t="shared" si="1"/>
        <v>148189398</v>
      </c>
      <c r="I32" s="79">
        <v>0</v>
      </c>
      <c r="J32" s="79">
        <v>1870101</v>
      </c>
      <c r="K32" s="79">
        <v>3731237</v>
      </c>
      <c r="L32" s="79">
        <v>2917308</v>
      </c>
      <c r="M32" s="79">
        <v>3030064</v>
      </c>
      <c r="N32" s="79">
        <v>2583336</v>
      </c>
      <c r="O32" s="80">
        <f t="shared" si="3"/>
        <v>14132046</v>
      </c>
      <c r="P32" s="79">
        <v>3604784</v>
      </c>
      <c r="Q32" s="79">
        <v>12673115</v>
      </c>
      <c r="R32" s="79">
        <v>7641475</v>
      </c>
      <c r="S32" s="79">
        <v>4544456</v>
      </c>
      <c r="T32" s="79">
        <v>3859215</v>
      </c>
      <c r="U32" s="79">
        <v>3298716</v>
      </c>
      <c r="V32" s="80">
        <f t="shared" si="5"/>
        <v>35621761</v>
      </c>
      <c r="W32" s="79">
        <v>41580</v>
      </c>
      <c r="X32" s="79">
        <v>281758</v>
      </c>
      <c r="Y32" s="79">
        <v>265545</v>
      </c>
      <c r="Z32" s="79">
        <v>163818</v>
      </c>
      <c r="AA32" s="79">
        <v>133344</v>
      </c>
      <c r="AB32" s="79">
        <v>23130</v>
      </c>
      <c r="AC32" s="80">
        <f t="shared" si="7"/>
        <v>909175</v>
      </c>
      <c r="AD32" s="79">
        <v>576272</v>
      </c>
      <c r="AE32" s="79">
        <v>1192310</v>
      </c>
      <c r="AF32" s="79">
        <v>517335</v>
      </c>
      <c r="AG32" s="79">
        <v>598457</v>
      </c>
      <c r="AH32" s="79">
        <v>383487</v>
      </c>
      <c r="AI32" s="79">
        <v>0</v>
      </c>
      <c r="AJ32" s="81">
        <f t="shared" si="9"/>
        <v>3267861</v>
      </c>
      <c r="AK32" s="79">
        <v>13907308</v>
      </c>
      <c r="AL32" s="79">
        <v>58715418</v>
      </c>
      <c r="AM32" s="79">
        <v>43667174</v>
      </c>
      <c r="AN32" s="79">
        <v>29032587</v>
      </c>
      <c r="AO32" s="79">
        <v>27981388</v>
      </c>
      <c r="AP32" s="79">
        <v>28816366</v>
      </c>
      <c r="AQ32" s="82">
        <f t="shared" si="11"/>
        <v>202120241</v>
      </c>
      <c r="AR32" s="83">
        <v>0</v>
      </c>
      <c r="AS32" s="79">
        <v>0</v>
      </c>
      <c r="AT32" s="79">
        <v>16196438</v>
      </c>
      <c r="AU32" s="79">
        <v>25085324</v>
      </c>
      <c r="AV32" s="79">
        <v>27561909</v>
      </c>
      <c r="AW32" s="79">
        <v>35015197</v>
      </c>
      <c r="AX32" s="79">
        <v>31815676</v>
      </c>
      <c r="AY32" s="80">
        <f t="shared" si="13"/>
        <v>135674544</v>
      </c>
      <c r="AZ32" s="79">
        <v>5658124</v>
      </c>
      <c r="BA32" s="79">
        <v>14364172</v>
      </c>
      <c r="BB32" s="79">
        <v>17535112</v>
      </c>
      <c r="BC32" s="79">
        <v>18977822</v>
      </c>
      <c r="BD32" s="79">
        <v>10184771</v>
      </c>
      <c r="BE32" s="80">
        <f t="shared" si="14"/>
        <v>66720001</v>
      </c>
      <c r="BF32" s="79">
        <v>613328</v>
      </c>
      <c r="BG32" s="79">
        <v>705629</v>
      </c>
      <c r="BH32" s="79">
        <v>950390</v>
      </c>
      <c r="BI32" s="79">
        <v>9710331</v>
      </c>
      <c r="BJ32" s="79">
        <v>12529371</v>
      </c>
      <c r="BK32" s="84">
        <f t="shared" si="15"/>
        <v>24509049</v>
      </c>
      <c r="BL32" s="83">
        <v>0</v>
      </c>
      <c r="BM32" s="79">
        <v>0</v>
      </c>
      <c r="BN32" s="79">
        <v>22467890</v>
      </c>
      <c r="BO32" s="79">
        <v>40155125</v>
      </c>
      <c r="BP32" s="79">
        <v>46047411</v>
      </c>
      <c r="BQ32" s="79">
        <v>63703350</v>
      </c>
      <c r="BR32" s="79">
        <v>54529818</v>
      </c>
      <c r="BS32" s="82">
        <f t="shared" si="17"/>
        <v>226903594</v>
      </c>
      <c r="BT32" s="85">
        <v>0</v>
      </c>
      <c r="BU32" s="79">
        <v>13907308</v>
      </c>
      <c r="BV32" s="79">
        <v>81183308</v>
      </c>
      <c r="BW32" s="79">
        <v>83822299</v>
      </c>
      <c r="BX32" s="79">
        <v>75079998</v>
      </c>
      <c r="BY32" s="79">
        <v>91684738</v>
      </c>
      <c r="BZ32" s="79">
        <v>83346184</v>
      </c>
      <c r="CA32" s="84">
        <f t="shared" si="19"/>
        <v>429023835</v>
      </c>
    </row>
    <row r="33" spans="1:79" s="86" customFormat="1" ht="18" customHeight="1">
      <c r="A33" s="87" t="s">
        <v>46</v>
      </c>
      <c r="B33" s="79">
        <v>6887592</v>
      </c>
      <c r="C33" s="79">
        <v>38055982</v>
      </c>
      <c r="D33" s="79">
        <v>42294284</v>
      </c>
      <c r="E33" s="79">
        <v>40057140</v>
      </c>
      <c r="F33" s="79">
        <v>27686902</v>
      </c>
      <c r="G33" s="79">
        <v>31646067</v>
      </c>
      <c r="H33" s="80">
        <f t="shared" si="1"/>
        <v>186627967</v>
      </c>
      <c r="I33" s="79">
        <v>131730</v>
      </c>
      <c r="J33" s="79">
        <v>1150129</v>
      </c>
      <c r="K33" s="79">
        <v>1998978</v>
      </c>
      <c r="L33" s="79">
        <v>4001720</v>
      </c>
      <c r="M33" s="79">
        <v>2636644</v>
      </c>
      <c r="N33" s="79">
        <v>4513882</v>
      </c>
      <c r="O33" s="80">
        <f t="shared" si="3"/>
        <v>14433083</v>
      </c>
      <c r="P33" s="79">
        <v>1934318</v>
      </c>
      <c r="Q33" s="79">
        <v>8893023</v>
      </c>
      <c r="R33" s="79">
        <v>12022421</v>
      </c>
      <c r="S33" s="79">
        <v>8570671</v>
      </c>
      <c r="T33" s="79">
        <v>6026798</v>
      </c>
      <c r="U33" s="79">
        <v>5910315</v>
      </c>
      <c r="V33" s="80">
        <f t="shared" si="5"/>
        <v>43357546</v>
      </c>
      <c r="W33" s="79">
        <v>60763</v>
      </c>
      <c r="X33" s="79">
        <v>297095</v>
      </c>
      <c r="Y33" s="79">
        <v>192173</v>
      </c>
      <c r="Z33" s="79">
        <v>176741</v>
      </c>
      <c r="AA33" s="79">
        <v>217272</v>
      </c>
      <c r="AB33" s="79">
        <v>171081</v>
      </c>
      <c r="AC33" s="80">
        <f t="shared" si="7"/>
        <v>1115125</v>
      </c>
      <c r="AD33" s="79">
        <v>390546</v>
      </c>
      <c r="AE33" s="79">
        <v>1472805</v>
      </c>
      <c r="AF33" s="79">
        <v>1226939</v>
      </c>
      <c r="AG33" s="79">
        <v>679231</v>
      </c>
      <c r="AH33" s="79">
        <v>371268</v>
      </c>
      <c r="AI33" s="79">
        <v>79380</v>
      </c>
      <c r="AJ33" s="81">
        <f t="shared" si="9"/>
        <v>4220169</v>
      </c>
      <c r="AK33" s="79">
        <v>9404949</v>
      </c>
      <c r="AL33" s="79">
        <v>49869034</v>
      </c>
      <c r="AM33" s="79">
        <v>57734795</v>
      </c>
      <c r="AN33" s="79">
        <v>53485503</v>
      </c>
      <c r="AO33" s="79">
        <v>36938884</v>
      </c>
      <c r="AP33" s="79">
        <v>42320725</v>
      </c>
      <c r="AQ33" s="82">
        <f t="shared" si="11"/>
        <v>249753890</v>
      </c>
      <c r="AR33" s="83">
        <v>0</v>
      </c>
      <c r="AS33" s="79">
        <v>0</v>
      </c>
      <c r="AT33" s="79">
        <v>4304827</v>
      </c>
      <c r="AU33" s="79">
        <v>18243174</v>
      </c>
      <c r="AV33" s="79">
        <v>23911142</v>
      </c>
      <c r="AW33" s="79">
        <v>27355838</v>
      </c>
      <c r="AX33" s="79">
        <v>50850761</v>
      </c>
      <c r="AY33" s="80">
        <f t="shared" si="13"/>
        <v>124665742</v>
      </c>
      <c r="AZ33" s="79">
        <v>3507125</v>
      </c>
      <c r="BA33" s="79">
        <v>12941890</v>
      </c>
      <c r="BB33" s="79">
        <v>13945442</v>
      </c>
      <c r="BC33" s="79">
        <v>15181426</v>
      </c>
      <c r="BD33" s="79">
        <v>9478609</v>
      </c>
      <c r="BE33" s="80">
        <f t="shared" si="14"/>
        <v>55054492</v>
      </c>
      <c r="BF33" s="79">
        <v>328426</v>
      </c>
      <c r="BG33" s="79">
        <v>1485923</v>
      </c>
      <c r="BH33" s="79">
        <v>3617612</v>
      </c>
      <c r="BI33" s="79">
        <v>7155739</v>
      </c>
      <c r="BJ33" s="79">
        <v>15365057</v>
      </c>
      <c r="BK33" s="84">
        <f t="shared" si="15"/>
        <v>27952757</v>
      </c>
      <c r="BL33" s="83">
        <v>0</v>
      </c>
      <c r="BM33" s="79">
        <v>0</v>
      </c>
      <c r="BN33" s="79">
        <v>8140378</v>
      </c>
      <c r="BO33" s="79">
        <v>32670987</v>
      </c>
      <c r="BP33" s="79">
        <v>41474196</v>
      </c>
      <c r="BQ33" s="79">
        <v>49693003</v>
      </c>
      <c r="BR33" s="79">
        <v>75694427</v>
      </c>
      <c r="BS33" s="82">
        <f t="shared" si="17"/>
        <v>207672991</v>
      </c>
      <c r="BT33" s="85">
        <v>0</v>
      </c>
      <c r="BU33" s="79">
        <v>9404949</v>
      </c>
      <c r="BV33" s="79">
        <v>58009412</v>
      </c>
      <c r="BW33" s="79">
        <v>90405782</v>
      </c>
      <c r="BX33" s="79">
        <v>94959699</v>
      </c>
      <c r="BY33" s="79">
        <v>86631887</v>
      </c>
      <c r="BZ33" s="79">
        <v>118015152</v>
      </c>
      <c r="CA33" s="84">
        <f t="shared" si="19"/>
        <v>457426881</v>
      </c>
    </row>
    <row r="34" spans="1:79" s="86" customFormat="1" ht="18" customHeight="1">
      <c r="A34" s="87" t="s">
        <v>47</v>
      </c>
      <c r="B34" s="79">
        <v>6166794</v>
      </c>
      <c r="C34" s="79">
        <v>37890590</v>
      </c>
      <c r="D34" s="79">
        <v>37761515</v>
      </c>
      <c r="E34" s="79">
        <v>34348435</v>
      </c>
      <c r="F34" s="79">
        <v>30851435</v>
      </c>
      <c r="G34" s="79">
        <v>36923656</v>
      </c>
      <c r="H34" s="80">
        <f t="shared" si="1"/>
        <v>183942425</v>
      </c>
      <c r="I34" s="79">
        <v>0</v>
      </c>
      <c r="J34" s="79">
        <v>1057794</v>
      </c>
      <c r="K34" s="79">
        <v>2343333</v>
      </c>
      <c r="L34" s="79">
        <v>3644946</v>
      </c>
      <c r="M34" s="79">
        <v>3926813</v>
      </c>
      <c r="N34" s="79">
        <v>3821203</v>
      </c>
      <c r="O34" s="80">
        <f t="shared" si="3"/>
        <v>14794089</v>
      </c>
      <c r="P34" s="79">
        <v>1979563</v>
      </c>
      <c r="Q34" s="79">
        <v>9150301</v>
      </c>
      <c r="R34" s="79">
        <v>7188314</v>
      </c>
      <c r="S34" s="79">
        <v>5931162</v>
      </c>
      <c r="T34" s="79">
        <v>6320906</v>
      </c>
      <c r="U34" s="79">
        <v>4473288</v>
      </c>
      <c r="V34" s="80">
        <f t="shared" si="5"/>
        <v>35043534</v>
      </c>
      <c r="W34" s="79">
        <v>90000</v>
      </c>
      <c r="X34" s="79">
        <v>323275</v>
      </c>
      <c r="Y34" s="79">
        <v>335300</v>
      </c>
      <c r="Z34" s="79">
        <v>390453</v>
      </c>
      <c r="AA34" s="79">
        <v>134899</v>
      </c>
      <c r="AB34" s="79">
        <v>153536</v>
      </c>
      <c r="AC34" s="80">
        <f t="shared" si="7"/>
        <v>1427463</v>
      </c>
      <c r="AD34" s="79">
        <v>655290</v>
      </c>
      <c r="AE34" s="79">
        <v>1557026</v>
      </c>
      <c r="AF34" s="79">
        <v>1269414</v>
      </c>
      <c r="AG34" s="79">
        <v>179569</v>
      </c>
      <c r="AH34" s="79">
        <v>253647</v>
      </c>
      <c r="AI34" s="79">
        <v>0</v>
      </c>
      <c r="AJ34" s="81">
        <f t="shared" si="9"/>
        <v>3914946</v>
      </c>
      <c r="AK34" s="79">
        <v>8891647</v>
      </c>
      <c r="AL34" s="79">
        <v>49978986</v>
      </c>
      <c r="AM34" s="79">
        <v>48897876</v>
      </c>
      <c r="AN34" s="79">
        <v>44494565</v>
      </c>
      <c r="AO34" s="79">
        <v>41487700</v>
      </c>
      <c r="AP34" s="79">
        <v>45371683</v>
      </c>
      <c r="AQ34" s="82">
        <f t="shared" si="11"/>
        <v>239122457</v>
      </c>
      <c r="AR34" s="83">
        <v>0</v>
      </c>
      <c r="AS34" s="79">
        <v>290505</v>
      </c>
      <c r="AT34" s="79">
        <v>9144789</v>
      </c>
      <c r="AU34" s="79">
        <v>22173804</v>
      </c>
      <c r="AV34" s="79">
        <v>19618353</v>
      </c>
      <c r="AW34" s="79">
        <v>38459736</v>
      </c>
      <c r="AX34" s="79">
        <v>25133531</v>
      </c>
      <c r="AY34" s="80">
        <f t="shared" si="13"/>
        <v>114820718</v>
      </c>
      <c r="AZ34" s="79">
        <v>4729062</v>
      </c>
      <c r="BA34" s="79">
        <v>6884950</v>
      </c>
      <c r="BB34" s="79">
        <v>14912276</v>
      </c>
      <c r="BC34" s="79">
        <v>15424151</v>
      </c>
      <c r="BD34" s="79">
        <v>7933582</v>
      </c>
      <c r="BE34" s="80">
        <f t="shared" si="14"/>
        <v>49884021</v>
      </c>
      <c r="BF34" s="79">
        <v>0</v>
      </c>
      <c r="BG34" s="79">
        <v>1909139</v>
      </c>
      <c r="BH34" s="79">
        <v>2548404</v>
      </c>
      <c r="BI34" s="79">
        <v>6327209</v>
      </c>
      <c r="BJ34" s="79">
        <v>12728247</v>
      </c>
      <c r="BK34" s="84">
        <f t="shared" si="15"/>
        <v>23512999</v>
      </c>
      <c r="BL34" s="83">
        <v>0</v>
      </c>
      <c r="BM34" s="79">
        <v>290505</v>
      </c>
      <c r="BN34" s="79">
        <v>13873851</v>
      </c>
      <c r="BO34" s="79">
        <v>30967893</v>
      </c>
      <c r="BP34" s="79">
        <v>37079033</v>
      </c>
      <c r="BQ34" s="79">
        <v>60211096</v>
      </c>
      <c r="BR34" s="79">
        <v>45795360</v>
      </c>
      <c r="BS34" s="82">
        <f t="shared" si="17"/>
        <v>188217738</v>
      </c>
      <c r="BT34" s="85">
        <v>0</v>
      </c>
      <c r="BU34" s="79">
        <v>9182152</v>
      </c>
      <c r="BV34" s="79">
        <v>63852837</v>
      </c>
      <c r="BW34" s="79">
        <v>79865769</v>
      </c>
      <c r="BX34" s="79">
        <v>81573598</v>
      </c>
      <c r="BY34" s="79">
        <v>101698796</v>
      </c>
      <c r="BZ34" s="79">
        <v>91167043</v>
      </c>
      <c r="CA34" s="84">
        <f t="shared" si="19"/>
        <v>427340195</v>
      </c>
    </row>
    <row r="35" spans="1:79" s="86" customFormat="1" ht="18" customHeight="1">
      <c r="A35" s="87" t="s">
        <v>48</v>
      </c>
      <c r="B35" s="79">
        <v>4711520</v>
      </c>
      <c r="C35" s="79">
        <v>23467117</v>
      </c>
      <c r="D35" s="79">
        <v>18529886</v>
      </c>
      <c r="E35" s="79">
        <v>13370772</v>
      </c>
      <c r="F35" s="79">
        <v>11302173</v>
      </c>
      <c r="G35" s="79">
        <v>10259022</v>
      </c>
      <c r="H35" s="80">
        <f t="shared" si="1"/>
        <v>81640490</v>
      </c>
      <c r="I35" s="79">
        <v>0</v>
      </c>
      <c r="J35" s="79">
        <v>1264198</v>
      </c>
      <c r="K35" s="79">
        <v>2440414</v>
      </c>
      <c r="L35" s="79">
        <v>2883588</v>
      </c>
      <c r="M35" s="79">
        <v>2191820</v>
      </c>
      <c r="N35" s="79">
        <v>1476363</v>
      </c>
      <c r="O35" s="80">
        <f t="shared" si="3"/>
        <v>10256383</v>
      </c>
      <c r="P35" s="79">
        <v>1181004</v>
      </c>
      <c r="Q35" s="79">
        <v>3489110</v>
      </c>
      <c r="R35" s="79">
        <v>2535082</v>
      </c>
      <c r="S35" s="79">
        <v>1512726</v>
      </c>
      <c r="T35" s="79">
        <v>1194480</v>
      </c>
      <c r="U35" s="79">
        <v>870330</v>
      </c>
      <c r="V35" s="80">
        <f t="shared" si="5"/>
        <v>10782732</v>
      </c>
      <c r="W35" s="79">
        <v>59118</v>
      </c>
      <c r="X35" s="79">
        <v>150160</v>
      </c>
      <c r="Y35" s="79">
        <v>145794</v>
      </c>
      <c r="Z35" s="79">
        <v>19372</v>
      </c>
      <c r="AA35" s="79">
        <v>57906</v>
      </c>
      <c r="AB35" s="79">
        <v>74088</v>
      </c>
      <c r="AC35" s="80">
        <f t="shared" si="7"/>
        <v>506438</v>
      </c>
      <c r="AD35" s="79">
        <v>651003</v>
      </c>
      <c r="AE35" s="79">
        <v>601197</v>
      </c>
      <c r="AF35" s="79">
        <v>213112</v>
      </c>
      <c r="AG35" s="79">
        <v>366204</v>
      </c>
      <c r="AH35" s="79">
        <v>47925</v>
      </c>
      <c r="AI35" s="79">
        <v>0</v>
      </c>
      <c r="AJ35" s="81">
        <f t="shared" si="9"/>
        <v>1879441</v>
      </c>
      <c r="AK35" s="79">
        <v>6602645</v>
      </c>
      <c r="AL35" s="79">
        <v>28971782</v>
      </c>
      <c r="AM35" s="79">
        <v>23864288</v>
      </c>
      <c r="AN35" s="79">
        <v>18152662</v>
      </c>
      <c r="AO35" s="79">
        <v>14794304</v>
      </c>
      <c r="AP35" s="79">
        <v>12679803</v>
      </c>
      <c r="AQ35" s="82">
        <f t="shared" si="11"/>
        <v>105065484</v>
      </c>
      <c r="AR35" s="83">
        <v>0</v>
      </c>
      <c r="AS35" s="79">
        <v>0</v>
      </c>
      <c r="AT35" s="79">
        <v>12982280</v>
      </c>
      <c r="AU35" s="79">
        <v>20159948</v>
      </c>
      <c r="AV35" s="79">
        <v>20220701</v>
      </c>
      <c r="AW35" s="79">
        <v>39345796</v>
      </c>
      <c r="AX35" s="79">
        <v>22057839</v>
      </c>
      <c r="AY35" s="80">
        <f t="shared" si="13"/>
        <v>114766564</v>
      </c>
      <c r="AZ35" s="79">
        <v>6073513</v>
      </c>
      <c r="BA35" s="79">
        <v>11941674</v>
      </c>
      <c r="BB35" s="79">
        <v>6786878</v>
      </c>
      <c r="BC35" s="79">
        <v>7659571</v>
      </c>
      <c r="BD35" s="79">
        <v>2237784</v>
      </c>
      <c r="BE35" s="80">
        <f t="shared" si="14"/>
        <v>34699420</v>
      </c>
      <c r="BF35" s="79">
        <v>712296</v>
      </c>
      <c r="BG35" s="79">
        <v>1834745</v>
      </c>
      <c r="BH35" s="79">
        <v>2009302</v>
      </c>
      <c r="BI35" s="79">
        <v>13800594</v>
      </c>
      <c r="BJ35" s="79">
        <v>16101808</v>
      </c>
      <c r="BK35" s="84">
        <f t="shared" si="15"/>
        <v>34458745</v>
      </c>
      <c r="BL35" s="83">
        <v>0</v>
      </c>
      <c r="BM35" s="79">
        <v>0</v>
      </c>
      <c r="BN35" s="79">
        <v>19768089</v>
      </c>
      <c r="BO35" s="79">
        <v>33936367</v>
      </c>
      <c r="BP35" s="79">
        <v>29016881</v>
      </c>
      <c r="BQ35" s="79">
        <v>60805961</v>
      </c>
      <c r="BR35" s="79">
        <v>40397431</v>
      </c>
      <c r="BS35" s="82">
        <f t="shared" si="17"/>
        <v>183924729</v>
      </c>
      <c r="BT35" s="85">
        <v>0</v>
      </c>
      <c r="BU35" s="79">
        <v>6602645</v>
      </c>
      <c r="BV35" s="79">
        <v>48739871</v>
      </c>
      <c r="BW35" s="79">
        <v>57800655</v>
      </c>
      <c r="BX35" s="79">
        <v>47169543</v>
      </c>
      <c r="BY35" s="79">
        <v>75600265</v>
      </c>
      <c r="BZ35" s="79">
        <v>53077234</v>
      </c>
      <c r="CA35" s="84">
        <f t="shared" si="19"/>
        <v>288990213</v>
      </c>
    </row>
    <row r="36" spans="1:79" s="86" customFormat="1" ht="18" customHeight="1">
      <c r="A36" s="87" t="s">
        <v>49</v>
      </c>
      <c r="B36" s="79">
        <v>9745210</v>
      </c>
      <c r="C36" s="79">
        <v>50454815</v>
      </c>
      <c r="D36" s="79">
        <v>46088496</v>
      </c>
      <c r="E36" s="79">
        <v>36209732</v>
      </c>
      <c r="F36" s="79">
        <v>27984406</v>
      </c>
      <c r="G36" s="79">
        <v>21290258</v>
      </c>
      <c r="H36" s="80">
        <f t="shared" si="1"/>
        <v>191772917</v>
      </c>
      <c r="I36" s="79">
        <v>55448</v>
      </c>
      <c r="J36" s="79">
        <v>4084694</v>
      </c>
      <c r="K36" s="79">
        <v>5069053</v>
      </c>
      <c r="L36" s="79">
        <v>8248064</v>
      </c>
      <c r="M36" s="79">
        <v>7298275</v>
      </c>
      <c r="N36" s="79">
        <v>5239700</v>
      </c>
      <c r="O36" s="80">
        <f t="shared" si="3"/>
        <v>29995234</v>
      </c>
      <c r="P36" s="79">
        <v>2589024</v>
      </c>
      <c r="Q36" s="79">
        <v>9167955</v>
      </c>
      <c r="R36" s="79">
        <v>10865348</v>
      </c>
      <c r="S36" s="79">
        <v>6027227</v>
      </c>
      <c r="T36" s="79">
        <v>4074785</v>
      </c>
      <c r="U36" s="79">
        <v>3592662</v>
      </c>
      <c r="V36" s="80">
        <f t="shared" si="5"/>
        <v>36317001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80">
        <f t="shared" si="7"/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81">
        <f t="shared" si="9"/>
        <v>0</v>
      </c>
      <c r="AK36" s="79">
        <v>12389682</v>
      </c>
      <c r="AL36" s="79">
        <v>63707464</v>
      </c>
      <c r="AM36" s="79">
        <v>62022897</v>
      </c>
      <c r="AN36" s="79">
        <v>50485023</v>
      </c>
      <c r="AO36" s="79">
        <v>39357466</v>
      </c>
      <c r="AP36" s="79">
        <v>30122620</v>
      </c>
      <c r="AQ36" s="82">
        <f t="shared" si="11"/>
        <v>258085152</v>
      </c>
      <c r="AR36" s="83">
        <v>0</v>
      </c>
      <c r="AS36" s="79">
        <v>865325</v>
      </c>
      <c r="AT36" s="79">
        <v>12121508</v>
      </c>
      <c r="AU36" s="79">
        <v>32790479</v>
      </c>
      <c r="AV36" s="79">
        <v>34687308</v>
      </c>
      <c r="AW36" s="79">
        <v>52666150</v>
      </c>
      <c r="AX36" s="79">
        <v>43178340</v>
      </c>
      <c r="AY36" s="80">
        <f t="shared" si="13"/>
        <v>176309110</v>
      </c>
      <c r="AZ36" s="79">
        <v>3622506</v>
      </c>
      <c r="BA36" s="79">
        <v>13383691</v>
      </c>
      <c r="BB36" s="79">
        <v>20008410</v>
      </c>
      <c r="BC36" s="79">
        <v>25722025</v>
      </c>
      <c r="BD36" s="79">
        <v>10691847</v>
      </c>
      <c r="BE36" s="80">
        <f t="shared" si="14"/>
        <v>73428479</v>
      </c>
      <c r="BF36" s="79">
        <v>278737</v>
      </c>
      <c r="BG36" s="79">
        <v>1194097</v>
      </c>
      <c r="BH36" s="79">
        <v>6587771</v>
      </c>
      <c r="BI36" s="79">
        <v>15215783</v>
      </c>
      <c r="BJ36" s="79">
        <v>44077837</v>
      </c>
      <c r="BK36" s="84">
        <f t="shared" si="15"/>
        <v>67354225</v>
      </c>
      <c r="BL36" s="83">
        <v>0</v>
      </c>
      <c r="BM36" s="79">
        <v>865325</v>
      </c>
      <c r="BN36" s="79">
        <v>16022751</v>
      </c>
      <c r="BO36" s="79">
        <v>47368267</v>
      </c>
      <c r="BP36" s="79">
        <v>61283489</v>
      </c>
      <c r="BQ36" s="79">
        <v>93603958</v>
      </c>
      <c r="BR36" s="79">
        <v>97948024</v>
      </c>
      <c r="BS36" s="82">
        <f t="shared" si="17"/>
        <v>317091814</v>
      </c>
      <c r="BT36" s="85">
        <v>0</v>
      </c>
      <c r="BU36" s="79">
        <v>13255007</v>
      </c>
      <c r="BV36" s="79">
        <v>79730215</v>
      </c>
      <c r="BW36" s="79">
        <v>109391164</v>
      </c>
      <c r="BX36" s="79">
        <v>111768512</v>
      </c>
      <c r="BY36" s="79">
        <v>132961424</v>
      </c>
      <c r="BZ36" s="79">
        <v>128070644</v>
      </c>
      <c r="CA36" s="84">
        <f t="shared" si="19"/>
        <v>575176966</v>
      </c>
    </row>
    <row r="37" spans="1:79" s="86" customFormat="1" ht="18" customHeight="1">
      <c r="A37" s="87" t="s">
        <v>50</v>
      </c>
      <c r="B37" s="79">
        <v>1905655</v>
      </c>
      <c r="C37" s="79">
        <v>15831741</v>
      </c>
      <c r="D37" s="79">
        <v>17064621</v>
      </c>
      <c r="E37" s="79">
        <v>16528811</v>
      </c>
      <c r="F37" s="79">
        <v>15369950</v>
      </c>
      <c r="G37" s="79">
        <v>12529199</v>
      </c>
      <c r="H37" s="80">
        <f t="shared" si="1"/>
        <v>79229977</v>
      </c>
      <c r="I37" s="79">
        <v>0</v>
      </c>
      <c r="J37" s="79">
        <v>1211213</v>
      </c>
      <c r="K37" s="79">
        <v>2603315</v>
      </c>
      <c r="L37" s="79">
        <v>2803706</v>
      </c>
      <c r="M37" s="79">
        <v>2433972</v>
      </c>
      <c r="N37" s="79">
        <v>1860316</v>
      </c>
      <c r="O37" s="80">
        <f t="shared" si="3"/>
        <v>10912522</v>
      </c>
      <c r="P37" s="79">
        <v>752434</v>
      </c>
      <c r="Q37" s="79">
        <v>4252172</v>
      </c>
      <c r="R37" s="79">
        <v>3763219</v>
      </c>
      <c r="S37" s="79">
        <v>2987810</v>
      </c>
      <c r="T37" s="79">
        <v>2291112</v>
      </c>
      <c r="U37" s="79">
        <v>1278570</v>
      </c>
      <c r="V37" s="80">
        <f t="shared" si="5"/>
        <v>15325317</v>
      </c>
      <c r="W37" s="79">
        <v>13608</v>
      </c>
      <c r="X37" s="79">
        <v>37422</v>
      </c>
      <c r="Y37" s="79">
        <v>63126</v>
      </c>
      <c r="Z37" s="79">
        <v>84064</v>
      </c>
      <c r="AA37" s="79">
        <v>22500</v>
      </c>
      <c r="AB37" s="79">
        <v>12757</v>
      </c>
      <c r="AC37" s="80">
        <f t="shared" si="7"/>
        <v>233477</v>
      </c>
      <c r="AD37" s="79">
        <v>168966</v>
      </c>
      <c r="AE37" s="79">
        <v>111169</v>
      </c>
      <c r="AF37" s="79">
        <v>471510</v>
      </c>
      <c r="AG37" s="79">
        <v>412375</v>
      </c>
      <c r="AH37" s="79">
        <v>217818</v>
      </c>
      <c r="AI37" s="79">
        <v>0</v>
      </c>
      <c r="AJ37" s="81">
        <f t="shared" si="9"/>
        <v>1381838</v>
      </c>
      <c r="AK37" s="79">
        <v>2840663</v>
      </c>
      <c r="AL37" s="79">
        <v>21443717</v>
      </c>
      <c r="AM37" s="79">
        <v>23965791</v>
      </c>
      <c r="AN37" s="79">
        <v>22816766</v>
      </c>
      <c r="AO37" s="79">
        <v>20335352</v>
      </c>
      <c r="AP37" s="79">
        <v>15680842</v>
      </c>
      <c r="AQ37" s="82">
        <f t="shared" si="11"/>
        <v>107083131</v>
      </c>
      <c r="AR37" s="83">
        <v>0</v>
      </c>
      <c r="AS37" s="79">
        <v>1355755</v>
      </c>
      <c r="AT37" s="79">
        <v>12060957</v>
      </c>
      <c r="AU37" s="79">
        <v>12267068</v>
      </c>
      <c r="AV37" s="79">
        <v>12637868</v>
      </c>
      <c r="AW37" s="79">
        <v>27373434</v>
      </c>
      <c r="AX37" s="79">
        <v>12117195</v>
      </c>
      <c r="AY37" s="80">
        <f t="shared" si="13"/>
        <v>77812277</v>
      </c>
      <c r="AZ37" s="79">
        <v>3035393</v>
      </c>
      <c r="BA37" s="79">
        <v>8360068</v>
      </c>
      <c r="BB37" s="79">
        <v>10531490</v>
      </c>
      <c r="BC37" s="79">
        <v>9835366</v>
      </c>
      <c r="BD37" s="79">
        <v>4539967</v>
      </c>
      <c r="BE37" s="80">
        <f t="shared" si="14"/>
        <v>36302284</v>
      </c>
      <c r="BF37" s="79">
        <v>1051814</v>
      </c>
      <c r="BG37" s="79">
        <v>1022543</v>
      </c>
      <c r="BH37" s="79">
        <v>4402465</v>
      </c>
      <c r="BI37" s="79">
        <v>8261845</v>
      </c>
      <c r="BJ37" s="79">
        <v>16071352</v>
      </c>
      <c r="BK37" s="84">
        <f t="shared" si="15"/>
        <v>30810019</v>
      </c>
      <c r="BL37" s="83">
        <v>0</v>
      </c>
      <c r="BM37" s="79">
        <v>1355755</v>
      </c>
      <c r="BN37" s="79">
        <v>16148164</v>
      </c>
      <c r="BO37" s="79">
        <v>21649679</v>
      </c>
      <c r="BP37" s="79">
        <v>27571823</v>
      </c>
      <c r="BQ37" s="79">
        <v>45470645</v>
      </c>
      <c r="BR37" s="79">
        <v>32728514</v>
      </c>
      <c r="BS37" s="82">
        <f t="shared" si="17"/>
        <v>144924580</v>
      </c>
      <c r="BT37" s="85">
        <v>0</v>
      </c>
      <c r="BU37" s="79">
        <v>4196418</v>
      </c>
      <c r="BV37" s="79">
        <v>37591881</v>
      </c>
      <c r="BW37" s="79">
        <v>45615470</v>
      </c>
      <c r="BX37" s="79">
        <v>50388589</v>
      </c>
      <c r="BY37" s="79">
        <v>65805997</v>
      </c>
      <c r="BZ37" s="79">
        <v>48409356</v>
      </c>
      <c r="CA37" s="84">
        <f t="shared" si="19"/>
        <v>252007711</v>
      </c>
    </row>
    <row r="38" spans="1:79" s="86" customFormat="1" ht="18" customHeight="1">
      <c r="A38" s="87" t="s">
        <v>51</v>
      </c>
      <c r="B38" s="79">
        <v>7512028</v>
      </c>
      <c r="C38" s="79">
        <v>44758520</v>
      </c>
      <c r="D38" s="79">
        <v>35907223</v>
      </c>
      <c r="E38" s="79">
        <v>28983377</v>
      </c>
      <c r="F38" s="79">
        <v>20348483</v>
      </c>
      <c r="G38" s="79">
        <v>30343334</v>
      </c>
      <c r="H38" s="80">
        <f aca="true" t="shared" si="27" ref="H38:H69">SUM(B38:G38)</f>
        <v>167852965</v>
      </c>
      <c r="I38" s="79">
        <v>120834</v>
      </c>
      <c r="J38" s="79">
        <v>1392555</v>
      </c>
      <c r="K38" s="79">
        <v>2311285</v>
      </c>
      <c r="L38" s="79">
        <v>3989572</v>
      </c>
      <c r="M38" s="79">
        <v>3037741</v>
      </c>
      <c r="N38" s="79">
        <v>4221849</v>
      </c>
      <c r="O38" s="80">
        <f aca="true" t="shared" si="28" ref="O38:O69">SUM(I38:N38)</f>
        <v>15073836</v>
      </c>
      <c r="P38" s="79">
        <v>3514622</v>
      </c>
      <c r="Q38" s="79">
        <v>13529896</v>
      </c>
      <c r="R38" s="79">
        <v>10065125</v>
      </c>
      <c r="S38" s="79">
        <v>8628458</v>
      </c>
      <c r="T38" s="79">
        <v>5870536</v>
      </c>
      <c r="U38" s="79">
        <v>6242378</v>
      </c>
      <c r="V38" s="80">
        <f aca="true" t="shared" si="29" ref="V38:V69">SUM(P38:U38)</f>
        <v>47851015</v>
      </c>
      <c r="W38" s="79">
        <v>182357</v>
      </c>
      <c r="X38" s="79">
        <v>327904</v>
      </c>
      <c r="Y38" s="79">
        <v>194979</v>
      </c>
      <c r="Z38" s="79">
        <v>384380</v>
      </c>
      <c r="AA38" s="79">
        <v>228740</v>
      </c>
      <c r="AB38" s="79">
        <v>75573</v>
      </c>
      <c r="AC38" s="80">
        <f aca="true" t="shared" si="30" ref="AC38:AC69">SUM(W38:AB38)</f>
        <v>1393933</v>
      </c>
      <c r="AD38" s="79">
        <v>1322131</v>
      </c>
      <c r="AE38" s="79">
        <v>2059414</v>
      </c>
      <c r="AF38" s="79">
        <v>1604247</v>
      </c>
      <c r="AG38" s="79">
        <v>736726</v>
      </c>
      <c r="AH38" s="79">
        <v>602488</v>
      </c>
      <c r="AI38" s="79">
        <v>146070</v>
      </c>
      <c r="AJ38" s="81">
        <f aca="true" t="shared" si="31" ref="AJ38:AJ69">SUM(AD38:AI38)</f>
        <v>6471076</v>
      </c>
      <c r="AK38" s="79">
        <v>12651972</v>
      </c>
      <c r="AL38" s="79">
        <v>62068289</v>
      </c>
      <c r="AM38" s="79">
        <v>50082859</v>
      </c>
      <c r="AN38" s="79">
        <v>42722513</v>
      </c>
      <c r="AO38" s="79">
        <v>30087988</v>
      </c>
      <c r="AP38" s="79">
        <v>41029204</v>
      </c>
      <c r="AQ38" s="82">
        <f aca="true" t="shared" si="32" ref="AQ38:AQ69">SUM(AK38:AP38)</f>
        <v>238642825</v>
      </c>
      <c r="AR38" s="83">
        <v>258430</v>
      </c>
      <c r="AS38" s="79">
        <v>527219</v>
      </c>
      <c r="AT38" s="79">
        <v>6294162</v>
      </c>
      <c r="AU38" s="79">
        <v>20098510</v>
      </c>
      <c r="AV38" s="79">
        <v>25956039</v>
      </c>
      <c r="AW38" s="79">
        <v>28558435</v>
      </c>
      <c r="AX38" s="79">
        <v>40532843</v>
      </c>
      <c r="AY38" s="80">
        <f aca="true" t="shared" si="33" ref="AY38:AY69">SUM(AR38:AX38)</f>
        <v>122225638</v>
      </c>
      <c r="AZ38" s="79">
        <v>4729743</v>
      </c>
      <c r="BA38" s="79">
        <v>14498660</v>
      </c>
      <c r="BB38" s="79">
        <v>17590879</v>
      </c>
      <c r="BC38" s="79">
        <v>18740282</v>
      </c>
      <c r="BD38" s="79">
        <v>11680666</v>
      </c>
      <c r="BE38" s="80">
        <f aca="true" t="shared" si="34" ref="BE38:BE69">SUM(AZ38:BD38)</f>
        <v>67240230</v>
      </c>
      <c r="BF38" s="79">
        <v>332783</v>
      </c>
      <c r="BG38" s="79">
        <v>2977235</v>
      </c>
      <c r="BH38" s="79">
        <v>6354876</v>
      </c>
      <c r="BI38" s="79">
        <v>16453580</v>
      </c>
      <c r="BJ38" s="79">
        <v>44180538</v>
      </c>
      <c r="BK38" s="84">
        <f aca="true" t="shared" si="35" ref="BK38:BK69">SUM(BF38:BJ38)</f>
        <v>70299012</v>
      </c>
      <c r="BL38" s="83">
        <v>258430</v>
      </c>
      <c r="BM38" s="79">
        <v>527219</v>
      </c>
      <c r="BN38" s="79">
        <v>11356688</v>
      </c>
      <c r="BO38" s="79">
        <v>37574405</v>
      </c>
      <c r="BP38" s="79">
        <v>49901794</v>
      </c>
      <c r="BQ38" s="79">
        <v>63752297</v>
      </c>
      <c r="BR38" s="79">
        <v>96394047</v>
      </c>
      <c r="BS38" s="82">
        <f aca="true" t="shared" si="36" ref="BS38:BS69">SUM(BL38:BR38)</f>
        <v>259764880</v>
      </c>
      <c r="BT38" s="85">
        <v>258430</v>
      </c>
      <c r="BU38" s="79">
        <v>13179191</v>
      </c>
      <c r="BV38" s="79">
        <v>73424977</v>
      </c>
      <c r="BW38" s="79">
        <v>87657264</v>
      </c>
      <c r="BX38" s="79">
        <v>92624307</v>
      </c>
      <c r="BY38" s="79">
        <v>93840285</v>
      </c>
      <c r="BZ38" s="79">
        <v>137423251</v>
      </c>
      <c r="CA38" s="84">
        <f aca="true" t="shared" si="37" ref="CA38:CA69">SUM(BT38:BZ38)</f>
        <v>498407705</v>
      </c>
    </row>
    <row r="39" spans="1:79" s="86" customFormat="1" ht="18" customHeight="1">
      <c r="A39" s="87" t="s">
        <v>52</v>
      </c>
      <c r="B39" s="79">
        <v>9346547</v>
      </c>
      <c r="C39" s="79">
        <v>67980236</v>
      </c>
      <c r="D39" s="79">
        <v>84741754</v>
      </c>
      <c r="E39" s="79">
        <v>79649218</v>
      </c>
      <c r="F39" s="79">
        <v>63950376</v>
      </c>
      <c r="G39" s="79">
        <v>74363503</v>
      </c>
      <c r="H39" s="80">
        <f t="shared" si="27"/>
        <v>380031634</v>
      </c>
      <c r="I39" s="79">
        <v>98466</v>
      </c>
      <c r="J39" s="79">
        <v>3774534</v>
      </c>
      <c r="K39" s="79">
        <v>7800661</v>
      </c>
      <c r="L39" s="79">
        <v>11586552</v>
      </c>
      <c r="M39" s="79">
        <v>15779071</v>
      </c>
      <c r="N39" s="79">
        <v>15956236</v>
      </c>
      <c r="O39" s="80">
        <f t="shared" si="28"/>
        <v>54995520</v>
      </c>
      <c r="P39" s="79">
        <v>3571400</v>
      </c>
      <c r="Q39" s="79">
        <v>20857285</v>
      </c>
      <c r="R39" s="79">
        <v>22452635</v>
      </c>
      <c r="S39" s="79">
        <v>16973936</v>
      </c>
      <c r="T39" s="79">
        <v>9176862</v>
      </c>
      <c r="U39" s="79">
        <v>12051787</v>
      </c>
      <c r="V39" s="80">
        <f t="shared" si="29"/>
        <v>85083905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80">
        <f t="shared" si="30"/>
        <v>0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81">
        <f t="shared" si="31"/>
        <v>0</v>
      </c>
      <c r="AK39" s="79">
        <v>13016413</v>
      </c>
      <c r="AL39" s="79">
        <v>92612055</v>
      </c>
      <c r="AM39" s="79">
        <v>114995050</v>
      </c>
      <c r="AN39" s="79">
        <v>108209706</v>
      </c>
      <c r="AO39" s="79">
        <v>88906309</v>
      </c>
      <c r="AP39" s="79">
        <v>102371526</v>
      </c>
      <c r="AQ39" s="82">
        <f t="shared" si="32"/>
        <v>520111059</v>
      </c>
      <c r="AR39" s="83">
        <v>0</v>
      </c>
      <c r="AS39" s="79">
        <v>258430</v>
      </c>
      <c r="AT39" s="79">
        <v>11401258</v>
      </c>
      <c r="AU39" s="79">
        <v>30626069</v>
      </c>
      <c r="AV39" s="79">
        <v>39782887</v>
      </c>
      <c r="AW39" s="79">
        <v>61178782</v>
      </c>
      <c r="AX39" s="79">
        <v>92989532</v>
      </c>
      <c r="AY39" s="80">
        <f t="shared" si="33"/>
        <v>236236958</v>
      </c>
      <c r="AZ39" s="79">
        <v>5623467</v>
      </c>
      <c r="BA39" s="79">
        <v>24556203</v>
      </c>
      <c r="BB39" s="79">
        <v>26090756</v>
      </c>
      <c r="BC39" s="79">
        <v>31096250</v>
      </c>
      <c r="BD39" s="79">
        <v>23254249</v>
      </c>
      <c r="BE39" s="80">
        <f t="shared" si="34"/>
        <v>110620925</v>
      </c>
      <c r="BF39" s="79">
        <v>906797</v>
      </c>
      <c r="BG39" s="79">
        <v>7877166</v>
      </c>
      <c r="BH39" s="79">
        <v>9331996</v>
      </c>
      <c r="BI39" s="79">
        <v>31403543</v>
      </c>
      <c r="BJ39" s="79">
        <v>75269471</v>
      </c>
      <c r="BK39" s="84">
        <f t="shared" si="35"/>
        <v>124788973</v>
      </c>
      <c r="BL39" s="83">
        <v>0</v>
      </c>
      <c r="BM39" s="79">
        <v>258430</v>
      </c>
      <c r="BN39" s="79">
        <v>17931522</v>
      </c>
      <c r="BO39" s="79">
        <v>63059438</v>
      </c>
      <c r="BP39" s="79">
        <v>75205639</v>
      </c>
      <c r="BQ39" s="79">
        <v>123678575</v>
      </c>
      <c r="BR39" s="79">
        <v>191513252</v>
      </c>
      <c r="BS39" s="82">
        <f t="shared" si="36"/>
        <v>471646856</v>
      </c>
      <c r="BT39" s="85">
        <v>0</v>
      </c>
      <c r="BU39" s="79">
        <v>13274843</v>
      </c>
      <c r="BV39" s="79">
        <v>110543577</v>
      </c>
      <c r="BW39" s="79">
        <v>178054488</v>
      </c>
      <c r="BX39" s="79">
        <v>183415345</v>
      </c>
      <c r="BY39" s="79">
        <v>212584884</v>
      </c>
      <c r="BZ39" s="79">
        <v>293884778</v>
      </c>
      <c r="CA39" s="84">
        <f t="shared" si="37"/>
        <v>991757915</v>
      </c>
    </row>
    <row r="40" spans="1:79" s="86" customFormat="1" ht="18" customHeight="1">
      <c r="A40" s="87" t="s">
        <v>53</v>
      </c>
      <c r="B40" s="79">
        <v>5275998</v>
      </c>
      <c r="C40" s="79">
        <v>24394593</v>
      </c>
      <c r="D40" s="79">
        <v>21397489</v>
      </c>
      <c r="E40" s="79">
        <v>18129199</v>
      </c>
      <c r="F40" s="79">
        <v>15712568</v>
      </c>
      <c r="G40" s="79">
        <v>16690695</v>
      </c>
      <c r="H40" s="80">
        <f t="shared" si="27"/>
        <v>101600542</v>
      </c>
      <c r="I40" s="79">
        <v>0</v>
      </c>
      <c r="J40" s="79">
        <v>1152555</v>
      </c>
      <c r="K40" s="79">
        <v>1027572</v>
      </c>
      <c r="L40" s="79">
        <v>1758416</v>
      </c>
      <c r="M40" s="79">
        <v>1891496</v>
      </c>
      <c r="N40" s="79">
        <v>2163519</v>
      </c>
      <c r="O40" s="80">
        <f t="shared" si="28"/>
        <v>7993558</v>
      </c>
      <c r="P40" s="79">
        <v>1726978</v>
      </c>
      <c r="Q40" s="79">
        <v>6289154</v>
      </c>
      <c r="R40" s="79">
        <v>5294167</v>
      </c>
      <c r="S40" s="79">
        <v>4110258</v>
      </c>
      <c r="T40" s="79">
        <v>2502366</v>
      </c>
      <c r="U40" s="79">
        <v>3363286</v>
      </c>
      <c r="V40" s="80">
        <f t="shared" si="29"/>
        <v>23286209</v>
      </c>
      <c r="W40" s="79">
        <v>224908</v>
      </c>
      <c r="X40" s="79">
        <v>486863</v>
      </c>
      <c r="Y40" s="79">
        <v>540655</v>
      </c>
      <c r="Z40" s="79">
        <v>127956</v>
      </c>
      <c r="AA40" s="79">
        <v>109147</v>
      </c>
      <c r="AB40" s="79">
        <v>46539</v>
      </c>
      <c r="AC40" s="80">
        <f t="shared" si="30"/>
        <v>1536068</v>
      </c>
      <c r="AD40" s="79">
        <v>1028078</v>
      </c>
      <c r="AE40" s="79">
        <v>2074552</v>
      </c>
      <c r="AF40" s="79">
        <v>559998</v>
      </c>
      <c r="AG40" s="79">
        <v>1212755</v>
      </c>
      <c r="AH40" s="79">
        <v>472545</v>
      </c>
      <c r="AI40" s="79">
        <v>39690</v>
      </c>
      <c r="AJ40" s="81">
        <f t="shared" si="31"/>
        <v>5387618</v>
      </c>
      <c r="AK40" s="79">
        <v>8255962</v>
      </c>
      <c r="AL40" s="79">
        <v>34397717</v>
      </c>
      <c r="AM40" s="79">
        <v>28819881</v>
      </c>
      <c r="AN40" s="79">
        <v>25338584</v>
      </c>
      <c r="AO40" s="79">
        <v>20688122</v>
      </c>
      <c r="AP40" s="79">
        <v>22303729</v>
      </c>
      <c r="AQ40" s="82">
        <f t="shared" si="32"/>
        <v>139803995</v>
      </c>
      <c r="AR40" s="83">
        <v>540741</v>
      </c>
      <c r="AS40" s="79">
        <v>795626</v>
      </c>
      <c r="AT40" s="79">
        <v>4706806</v>
      </c>
      <c r="AU40" s="79">
        <v>8873562</v>
      </c>
      <c r="AV40" s="79">
        <v>16056969</v>
      </c>
      <c r="AW40" s="79">
        <v>22337036</v>
      </c>
      <c r="AX40" s="79">
        <v>24707364</v>
      </c>
      <c r="AY40" s="80">
        <f t="shared" si="33"/>
        <v>78018104</v>
      </c>
      <c r="AZ40" s="79">
        <v>2789886</v>
      </c>
      <c r="BA40" s="79">
        <v>8209782</v>
      </c>
      <c r="BB40" s="79">
        <v>7929903</v>
      </c>
      <c r="BC40" s="79">
        <v>9697462</v>
      </c>
      <c r="BD40" s="79">
        <v>1153149</v>
      </c>
      <c r="BE40" s="80">
        <f t="shared" si="34"/>
        <v>29780182</v>
      </c>
      <c r="BF40" s="79">
        <v>348839</v>
      </c>
      <c r="BG40" s="79">
        <v>3276282</v>
      </c>
      <c r="BH40" s="79">
        <v>2189956</v>
      </c>
      <c r="BI40" s="79">
        <v>4817468</v>
      </c>
      <c r="BJ40" s="79">
        <v>6338938</v>
      </c>
      <c r="BK40" s="84">
        <f t="shared" si="35"/>
        <v>16971483</v>
      </c>
      <c r="BL40" s="83">
        <v>540741</v>
      </c>
      <c r="BM40" s="79">
        <v>795626</v>
      </c>
      <c r="BN40" s="79">
        <v>7845531</v>
      </c>
      <c r="BO40" s="79">
        <v>20359626</v>
      </c>
      <c r="BP40" s="79">
        <v>26176828</v>
      </c>
      <c r="BQ40" s="79">
        <v>36851966</v>
      </c>
      <c r="BR40" s="79">
        <v>32199451</v>
      </c>
      <c r="BS40" s="82">
        <f t="shared" si="36"/>
        <v>124769769</v>
      </c>
      <c r="BT40" s="85">
        <v>540741</v>
      </c>
      <c r="BU40" s="79">
        <v>9051588</v>
      </c>
      <c r="BV40" s="79">
        <v>42243248</v>
      </c>
      <c r="BW40" s="79">
        <v>49179507</v>
      </c>
      <c r="BX40" s="79">
        <v>51515412</v>
      </c>
      <c r="BY40" s="79">
        <v>57540088</v>
      </c>
      <c r="BZ40" s="79">
        <v>54503180</v>
      </c>
      <c r="CA40" s="84">
        <f t="shared" si="37"/>
        <v>264573764</v>
      </c>
    </row>
    <row r="41" spans="1:79" s="86" customFormat="1" ht="18" customHeight="1">
      <c r="A41" s="87" t="s">
        <v>54</v>
      </c>
      <c r="B41" s="79">
        <v>7010668</v>
      </c>
      <c r="C41" s="79">
        <v>40184261</v>
      </c>
      <c r="D41" s="79">
        <v>30949241</v>
      </c>
      <c r="E41" s="79">
        <v>16799751</v>
      </c>
      <c r="F41" s="79">
        <v>18942227</v>
      </c>
      <c r="G41" s="79">
        <v>24060973</v>
      </c>
      <c r="H41" s="80">
        <f t="shared" si="27"/>
        <v>137947121</v>
      </c>
      <c r="I41" s="79">
        <v>18831</v>
      </c>
      <c r="J41" s="79">
        <v>2220923</v>
      </c>
      <c r="K41" s="79">
        <v>2872573</v>
      </c>
      <c r="L41" s="79">
        <v>2136028</v>
      </c>
      <c r="M41" s="79">
        <v>2387493</v>
      </c>
      <c r="N41" s="79">
        <v>2058047</v>
      </c>
      <c r="O41" s="80">
        <f t="shared" si="28"/>
        <v>11693895</v>
      </c>
      <c r="P41" s="79">
        <v>2167540</v>
      </c>
      <c r="Q41" s="79">
        <v>9373372</v>
      </c>
      <c r="R41" s="79">
        <v>6349926</v>
      </c>
      <c r="S41" s="79">
        <v>3393996</v>
      </c>
      <c r="T41" s="79">
        <v>2869836</v>
      </c>
      <c r="U41" s="79">
        <v>2060942</v>
      </c>
      <c r="V41" s="80">
        <f t="shared" si="29"/>
        <v>26215612</v>
      </c>
      <c r="W41" s="79">
        <v>35910</v>
      </c>
      <c r="X41" s="79">
        <v>283289</v>
      </c>
      <c r="Y41" s="79">
        <v>223151</v>
      </c>
      <c r="Z41" s="79">
        <v>223470</v>
      </c>
      <c r="AA41" s="79">
        <v>26838</v>
      </c>
      <c r="AB41" s="79">
        <v>77301</v>
      </c>
      <c r="AC41" s="80">
        <f t="shared" si="30"/>
        <v>869959</v>
      </c>
      <c r="AD41" s="79">
        <v>694073</v>
      </c>
      <c r="AE41" s="79">
        <v>1760558</v>
      </c>
      <c r="AF41" s="79">
        <v>951300</v>
      </c>
      <c r="AG41" s="79">
        <v>291021</v>
      </c>
      <c r="AH41" s="79">
        <v>0</v>
      </c>
      <c r="AI41" s="79">
        <v>0</v>
      </c>
      <c r="AJ41" s="81">
        <f t="shared" si="31"/>
        <v>3696952</v>
      </c>
      <c r="AK41" s="79">
        <v>9927022</v>
      </c>
      <c r="AL41" s="79">
        <v>53822403</v>
      </c>
      <c r="AM41" s="79">
        <v>41346191</v>
      </c>
      <c r="AN41" s="79">
        <v>22844266</v>
      </c>
      <c r="AO41" s="79">
        <v>24226394</v>
      </c>
      <c r="AP41" s="79">
        <v>28257263</v>
      </c>
      <c r="AQ41" s="82">
        <f t="shared" si="32"/>
        <v>180423539</v>
      </c>
      <c r="AR41" s="83">
        <v>0</v>
      </c>
      <c r="AS41" s="79">
        <v>566083</v>
      </c>
      <c r="AT41" s="79">
        <v>12344433</v>
      </c>
      <c r="AU41" s="79">
        <v>13733624</v>
      </c>
      <c r="AV41" s="79">
        <v>16433145</v>
      </c>
      <c r="AW41" s="79">
        <v>27528364</v>
      </c>
      <c r="AX41" s="79">
        <v>27969071</v>
      </c>
      <c r="AY41" s="80">
        <f t="shared" si="33"/>
        <v>98574720</v>
      </c>
      <c r="AZ41" s="79">
        <v>7366485</v>
      </c>
      <c r="BA41" s="79">
        <v>12613863</v>
      </c>
      <c r="BB41" s="79">
        <v>14722752</v>
      </c>
      <c r="BC41" s="79">
        <v>15431158</v>
      </c>
      <c r="BD41" s="79">
        <v>5838724</v>
      </c>
      <c r="BE41" s="80">
        <f t="shared" si="34"/>
        <v>55972982</v>
      </c>
      <c r="BF41" s="79">
        <v>1360743</v>
      </c>
      <c r="BG41" s="79">
        <v>3208843</v>
      </c>
      <c r="BH41" s="79">
        <v>3450745</v>
      </c>
      <c r="BI41" s="79">
        <v>14518507</v>
      </c>
      <c r="BJ41" s="79">
        <v>17929823</v>
      </c>
      <c r="BK41" s="84">
        <f t="shared" si="35"/>
        <v>40468661</v>
      </c>
      <c r="BL41" s="83">
        <v>0</v>
      </c>
      <c r="BM41" s="79">
        <v>566083</v>
      </c>
      <c r="BN41" s="79">
        <v>21071661</v>
      </c>
      <c r="BO41" s="79">
        <v>29556330</v>
      </c>
      <c r="BP41" s="79">
        <v>34606642</v>
      </c>
      <c r="BQ41" s="79">
        <v>57478029</v>
      </c>
      <c r="BR41" s="79">
        <v>51737618</v>
      </c>
      <c r="BS41" s="82">
        <f t="shared" si="36"/>
        <v>195016363</v>
      </c>
      <c r="BT41" s="85">
        <v>0</v>
      </c>
      <c r="BU41" s="79">
        <v>10493105</v>
      </c>
      <c r="BV41" s="79">
        <v>74894064</v>
      </c>
      <c r="BW41" s="79">
        <v>70902521</v>
      </c>
      <c r="BX41" s="79">
        <v>57450908</v>
      </c>
      <c r="BY41" s="79">
        <v>81704423</v>
      </c>
      <c r="BZ41" s="79">
        <v>79994881</v>
      </c>
      <c r="CA41" s="84">
        <f t="shared" si="37"/>
        <v>375439902</v>
      </c>
    </row>
    <row r="42" spans="1:79" s="86" customFormat="1" ht="18" customHeight="1">
      <c r="A42" s="87" t="s">
        <v>55</v>
      </c>
      <c r="B42" s="79">
        <v>8987890</v>
      </c>
      <c r="C42" s="79">
        <v>38074552</v>
      </c>
      <c r="D42" s="79">
        <v>35190657</v>
      </c>
      <c r="E42" s="79">
        <v>27674569</v>
      </c>
      <c r="F42" s="79">
        <v>20828745</v>
      </c>
      <c r="G42" s="79">
        <v>21719562</v>
      </c>
      <c r="H42" s="80">
        <f t="shared" si="27"/>
        <v>152475975</v>
      </c>
      <c r="I42" s="79">
        <v>143842</v>
      </c>
      <c r="J42" s="79">
        <v>1300427</v>
      </c>
      <c r="K42" s="79">
        <v>3014568</v>
      </c>
      <c r="L42" s="79">
        <v>4233859</v>
      </c>
      <c r="M42" s="79">
        <v>4084744</v>
      </c>
      <c r="N42" s="79">
        <v>2964260</v>
      </c>
      <c r="O42" s="80">
        <f t="shared" si="28"/>
        <v>15741700</v>
      </c>
      <c r="P42" s="79">
        <v>3109267</v>
      </c>
      <c r="Q42" s="79">
        <v>9211144</v>
      </c>
      <c r="R42" s="79">
        <v>7577007</v>
      </c>
      <c r="S42" s="79">
        <v>5002742</v>
      </c>
      <c r="T42" s="79">
        <v>3030825</v>
      </c>
      <c r="U42" s="79">
        <v>3163883</v>
      </c>
      <c r="V42" s="80">
        <f t="shared" si="29"/>
        <v>31094868</v>
      </c>
      <c r="W42" s="79">
        <v>225846</v>
      </c>
      <c r="X42" s="79">
        <v>318655</v>
      </c>
      <c r="Y42" s="79">
        <v>373797</v>
      </c>
      <c r="Z42" s="79">
        <v>190017</v>
      </c>
      <c r="AA42" s="79">
        <v>104202</v>
      </c>
      <c r="AB42" s="79">
        <v>13608</v>
      </c>
      <c r="AC42" s="80">
        <f t="shared" si="30"/>
        <v>1226125</v>
      </c>
      <c r="AD42" s="79">
        <v>283005</v>
      </c>
      <c r="AE42" s="79">
        <v>493126</v>
      </c>
      <c r="AF42" s="79">
        <v>862493</v>
      </c>
      <c r="AG42" s="79">
        <v>199185</v>
      </c>
      <c r="AH42" s="79">
        <v>222750</v>
      </c>
      <c r="AI42" s="79">
        <v>0</v>
      </c>
      <c r="AJ42" s="81">
        <f t="shared" si="31"/>
        <v>2060559</v>
      </c>
      <c r="AK42" s="79">
        <v>12749850</v>
      </c>
      <c r="AL42" s="79">
        <v>49397904</v>
      </c>
      <c r="AM42" s="79">
        <v>47018522</v>
      </c>
      <c r="AN42" s="79">
        <v>37300372</v>
      </c>
      <c r="AO42" s="79">
        <v>28271266</v>
      </c>
      <c r="AP42" s="79">
        <v>27861313</v>
      </c>
      <c r="AQ42" s="82">
        <f t="shared" si="32"/>
        <v>202599227</v>
      </c>
      <c r="AR42" s="83">
        <v>0</v>
      </c>
      <c r="AS42" s="79">
        <v>0</v>
      </c>
      <c r="AT42" s="79">
        <v>8836178</v>
      </c>
      <c r="AU42" s="79">
        <v>13778715</v>
      </c>
      <c r="AV42" s="79">
        <v>20720390</v>
      </c>
      <c r="AW42" s="79">
        <v>31964913</v>
      </c>
      <c r="AX42" s="79">
        <v>24856619</v>
      </c>
      <c r="AY42" s="80">
        <f t="shared" si="33"/>
        <v>100156815</v>
      </c>
      <c r="AZ42" s="79">
        <v>9482264</v>
      </c>
      <c r="BA42" s="79">
        <v>15713779</v>
      </c>
      <c r="BB42" s="79">
        <v>17861690</v>
      </c>
      <c r="BC42" s="79">
        <v>18723139</v>
      </c>
      <c r="BD42" s="79">
        <v>8433551</v>
      </c>
      <c r="BE42" s="80">
        <f t="shared" si="34"/>
        <v>70214423</v>
      </c>
      <c r="BF42" s="79">
        <v>1466466</v>
      </c>
      <c r="BG42" s="79">
        <v>3653384</v>
      </c>
      <c r="BH42" s="79">
        <v>2612418</v>
      </c>
      <c r="BI42" s="79">
        <v>15411119</v>
      </c>
      <c r="BJ42" s="79">
        <v>29946893</v>
      </c>
      <c r="BK42" s="84">
        <f t="shared" si="35"/>
        <v>53090280</v>
      </c>
      <c r="BL42" s="83">
        <v>0</v>
      </c>
      <c r="BM42" s="79">
        <v>0</v>
      </c>
      <c r="BN42" s="79">
        <v>19784908</v>
      </c>
      <c r="BO42" s="79">
        <v>33145878</v>
      </c>
      <c r="BP42" s="79">
        <v>41194498</v>
      </c>
      <c r="BQ42" s="79">
        <v>66099171</v>
      </c>
      <c r="BR42" s="79">
        <v>63237063</v>
      </c>
      <c r="BS42" s="82">
        <f t="shared" si="36"/>
        <v>223461518</v>
      </c>
      <c r="BT42" s="85">
        <v>0</v>
      </c>
      <c r="BU42" s="79">
        <v>12749850</v>
      </c>
      <c r="BV42" s="79">
        <v>69182812</v>
      </c>
      <c r="BW42" s="79">
        <v>80164400</v>
      </c>
      <c r="BX42" s="79">
        <v>78494870</v>
      </c>
      <c r="BY42" s="79">
        <v>94370437</v>
      </c>
      <c r="BZ42" s="79">
        <v>91098376</v>
      </c>
      <c r="CA42" s="84">
        <f t="shared" si="37"/>
        <v>426060745</v>
      </c>
    </row>
    <row r="43" spans="1:79" s="86" customFormat="1" ht="18" customHeight="1">
      <c r="A43" s="87" t="s">
        <v>56</v>
      </c>
      <c r="B43" s="79">
        <v>3772930</v>
      </c>
      <c r="C43" s="79">
        <v>25835681</v>
      </c>
      <c r="D43" s="79">
        <v>23310920</v>
      </c>
      <c r="E43" s="79">
        <v>15670000</v>
      </c>
      <c r="F43" s="79">
        <v>16831297</v>
      </c>
      <c r="G43" s="79">
        <v>18401909</v>
      </c>
      <c r="H43" s="80">
        <f t="shared" si="27"/>
        <v>103822737</v>
      </c>
      <c r="I43" s="79">
        <v>0</v>
      </c>
      <c r="J43" s="79">
        <v>1787166</v>
      </c>
      <c r="K43" s="79">
        <v>2962458</v>
      </c>
      <c r="L43" s="79">
        <v>1807812</v>
      </c>
      <c r="M43" s="79">
        <v>3717434</v>
      </c>
      <c r="N43" s="79">
        <v>3398456</v>
      </c>
      <c r="O43" s="80">
        <f t="shared" si="28"/>
        <v>13673326</v>
      </c>
      <c r="P43" s="79">
        <v>1288540</v>
      </c>
      <c r="Q43" s="79">
        <v>7082282</v>
      </c>
      <c r="R43" s="79">
        <v>6675374</v>
      </c>
      <c r="S43" s="79">
        <v>3331873</v>
      </c>
      <c r="T43" s="79">
        <v>2663651</v>
      </c>
      <c r="U43" s="79">
        <v>1638510</v>
      </c>
      <c r="V43" s="80">
        <f t="shared" si="29"/>
        <v>22680230</v>
      </c>
      <c r="W43" s="79">
        <v>114997</v>
      </c>
      <c r="X43" s="79">
        <v>589190</v>
      </c>
      <c r="Y43" s="79">
        <v>520991</v>
      </c>
      <c r="Z43" s="79">
        <v>354458</v>
      </c>
      <c r="AA43" s="79">
        <v>156267</v>
      </c>
      <c r="AB43" s="79">
        <v>64071</v>
      </c>
      <c r="AC43" s="80">
        <f t="shared" si="30"/>
        <v>1799974</v>
      </c>
      <c r="AD43" s="79">
        <v>383764</v>
      </c>
      <c r="AE43" s="79">
        <v>1081333</v>
      </c>
      <c r="AF43" s="79">
        <v>724287</v>
      </c>
      <c r="AG43" s="79">
        <v>58532</v>
      </c>
      <c r="AH43" s="79">
        <v>345839</v>
      </c>
      <c r="AI43" s="79">
        <v>171700</v>
      </c>
      <c r="AJ43" s="81">
        <f t="shared" si="31"/>
        <v>2765455</v>
      </c>
      <c r="AK43" s="79">
        <v>5560231</v>
      </c>
      <c r="AL43" s="79">
        <v>36375652</v>
      </c>
      <c r="AM43" s="79">
        <v>34194030</v>
      </c>
      <c r="AN43" s="79">
        <v>21222675</v>
      </c>
      <c r="AO43" s="79">
        <v>23714488</v>
      </c>
      <c r="AP43" s="79">
        <v>23674646</v>
      </c>
      <c r="AQ43" s="82">
        <f t="shared" si="32"/>
        <v>144741722</v>
      </c>
      <c r="AR43" s="83">
        <v>0</v>
      </c>
      <c r="AS43" s="79">
        <v>0</v>
      </c>
      <c r="AT43" s="79">
        <v>14592097</v>
      </c>
      <c r="AU43" s="79">
        <v>26013857</v>
      </c>
      <c r="AV43" s="79">
        <v>24346459</v>
      </c>
      <c r="AW43" s="79">
        <v>39362115</v>
      </c>
      <c r="AX43" s="79">
        <v>38084943</v>
      </c>
      <c r="AY43" s="80">
        <f t="shared" si="33"/>
        <v>142399471</v>
      </c>
      <c r="AZ43" s="79">
        <v>5074090</v>
      </c>
      <c r="BA43" s="79">
        <v>8759440</v>
      </c>
      <c r="BB43" s="79">
        <v>11015513</v>
      </c>
      <c r="BC43" s="79">
        <v>12753329</v>
      </c>
      <c r="BD43" s="79">
        <v>8785793</v>
      </c>
      <c r="BE43" s="80">
        <f t="shared" si="34"/>
        <v>46388165</v>
      </c>
      <c r="BF43" s="79">
        <v>703509</v>
      </c>
      <c r="BG43" s="79">
        <v>1658294</v>
      </c>
      <c r="BH43" s="79">
        <v>4883296</v>
      </c>
      <c r="BI43" s="79">
        <v>14706808</v>
      </c>
      <c r="BJ43" s="79">
        <v>22018305</v>
      </c>
      <c r="BK43" s="84">
        <f t="shared" si="35"/>
        <v>43970212</v>
      </c>
      <c r="BL43" s="83">
        <v>0</v>
      </c>
      <c r="BM43" s="79">
        <v>0</v>
      </c>
      <c r="BN43" s="79">
        <v>20369696</v>
      </c>
      <c r="BO43" s="79">
        <v>36431591</v>
      </c>
      <c r="BP43" s="79">
        <v>40245268</v>
      </c>
      <c r="BQ43" s="79">
        <v>66822252</v>
      </c>
      <c r="BR43" s="79">
        <v>68889041</v>
      </c>
      <c r="BS43" s="82">
        <f t="shared" si="36"/>
        <v>232757848</v>
      </c>
      <c r="BT43" s="85">
        <v>0</v>
      </c>
      <c r="BU43" s="79">
        <v>5560231</v>
      </c>
      <c r="BV43" s="79">
        <v>56745348</v>
      </c>
      <c r="BW43" s="79">
        <v>70625621</v>
      </c>
      <c r="BX43" s="79">
        <v>61467943</v>
      </c>
      <c r="BY43" s="79">
        <v>90536740</v>
      </c>
      <c r="BZ43" s="79">
        <v>92563687</v>
      </c>
      <c r="CA43" s="84">
        <f t="shared" si="37"/>
        <v>377499570</v>
      </c>
    </row>
    <row r="44" spans="1:79" s="86" customFormat="1" ht="18" customHeight="1">
      <c r="A44" s="87" t="s">
        <v>57</v>
      </c>
      <c r="B44" s="79">
        <v>2664217</v>
      </c>
      <c r="C44" s="79">
        <v>18471772</v>
      </c>
      <c r="D44" s="79">
        <v>20407944</v>
      </c>
      <c r="E44" s="79">
        <v>17196817</v>
      </c>
      <c r="F44" s="79">
        <v>9671637</v>
      </c>
      <c r="G44" s="79">
        <v>23318104</v>
      </c>
      <c r="H44" s="80">
        <f t="shared" si="27"/>
        <v>91730491</v>
      </c>
      <c r="I44" s="79">
        <v>67841</v>
      </c>
      <c r="J44" s="79">
        <v>984443</v>
      </c>
      <c r="K44" s="79">
        <v>1784813</v>
      </c>
      <c r="L44" s="79">
        <v>1622033</v>
      </c>
      <c r="M44" s="79">
        <v>2848557</v>
      </c>
      <c r="N44" s="79">
        <v>3807193</v>
      </c>
      <c r="O44" s="80">
        <f t="shared" si="28"/>
        <v>11114880</v>
      </c>
      <c r="P44" s="79">
        <v>988000</v>
      </c>
      <c r="Q44" s="79">
        <v>5263372</v>
      </c>
      <c r="R44" s="79">
        <v>3731050</v>
      </c>
      <c r="S44" s="79">
        <v>2994427</v>
      </c>
      <c r="T44" s="79">
        <v>2488652</v>
      </c>
      <c r="U44" s="79">
        <v>2238981</v>
      </c>
      <c r="V44" s="80">
        <f t="shared" si="29"/>
        <v>17704482</v>
      </c>
      <c r="W44" s="79">
        <v>0</v>
      </c>
      <c r="X44" s="79">
        <v>66699</v>
      </c>
      <c r="Y44" s="79">
        <v>144316</v>
      </c>
      <c r="Z44" s="79">
        <v>182234</v>
      </c>
      <c r="AA44" s="79">
        <v>162567</v>
      </c>
      <c r="AB44" s="79">
        <v>48870</v>
      </c>
      <c r="AC44" s="80">
        <f t="shared" si="30"/>
        <v>604686</v>
      </c>
      <c r="AD44" s="79">
        <v>263074</v>
      </c>
      <c r="AE44" s="79">
        <v>490999</v>
      </c>
      <c r="AF44" s="79">
        <v>1423635</v>
      </c>
      <c r="AG44" s="79">
        <v>370017</v>
      </c>
      <c r="AH44" s="79">
        <v>358794</v>
      </c>
      <c r="AI44" s="79">
        <v>20790</v>
      </c>
      <c r="AJ44" s="81">
        <f t="shared" si="31"/>
        <v>2927309</v>
      </c>
      <c r="AK44" s="79">
        <v>3983132</v>
      </c>
      <c r="AL44" s="79">
        <v>25277285</v>
      </c>
      <c r="AM44" s="79">
        <v>27491758</v>
      </c>
      <c r="AN44" s="79">
        <v>22365528</v>
      </c>
      <c r="AO44" s="79">
        <v>15530207</v>
      </c>
      <c r="AP44" s="79">
        <v>29433938</v>
      </c>
      <c r="AQ44" s="82">
        <f t="shared" si="32"/>
        <v>124081848</v>
      </c>
      <c r="AR44" s="83">
        <v>0</v>
      </c>
      <c r="AS44" s="79">
        <v>0</v>
      </c>
      <c r="AT44" s="79">
        <v>4359242</v>
      </c>
      <c r="AU44" s="79">
        <v>8770553</v>
      </c>
      <c r="AV44" s="79">
        <v>13093922</v>
      </c>
      <c r="AW44" s="79">
        <v>23931989</v>
      </c>
      <c r="AX44" s="79">
        <v>28871975</v>
      </c>
      <c r="AY44" s="80">
        <f t="shared" si="33"/>
        <v>79027681</v>
      </c>
      <c r="AZ44" s="79">
        <v>2628140</v>
      </c>
      <c r="BA44" s="79">
        <v>8379068</v>
      </c>
      <c r="BB44" s="79">
        <v>6675206</v>
      </c>
      <c r="BC44" s="79">
        <v>5653827</v>
      </c>
      <c r="BD44" s="79">
        <v>1997859</v>
      </c>
      <c r="BE44" s="80">
        <f t="shared" si="34"/>
        <v>25334100</v>
      </c>
      <c r="BF44" s="79">
        <v>0</v>
      </c>
      <c r="BG44" s="79">
        <v>2134241</v>
      </c>
      <c r="BH44" s="79">
        <v>3991827</v>
      </c>
      <c r="BI44" s="79">
        <v>6933248</v>
      </c>
      <c r="BJ44" s="79">
        <v>16072920</v>
      </c>
      <c r="BK44" s="84">
        <f t="shared" si="35"/>
        <v>29132236</v>
      </c>
      <c r="BL44" s="83">
        <v>0</v>
      </c>
      <c r="BM44" s="79">
        <v>0</v>
      </c>
      <c r="BN44" s="79">
        <v>6987382</v>
      </c>
      <c r="BO44" s="79">
        <v>19283862</v>
      </c>
      <c r="BP44" s="79">
        <v>23760955</v>
      </c>
      <c r="BQ44" s="79">
        <v>36519064</v>
      </c>
      <c r="BR44" s="79">
        <v>46942754</v>
      </c>
      <c r="BS44" s="82">
        <f t="shared" si="36"/>
        <v>133494017</v>
      </c>
      <c r="BT44" s="85">
        <v>0</v>
      </c>
      <c r="BU44" s="79">
        <v>3983132</v>
      </c>
      <c r="BV44" s="79">
        <v>32264667</v>
      </c>
      <c r="BW44" s="79">
        <v>46775620</v>
      </c>
      <c r="BX44" s="79">
        <v>46126483</v>
      </c>
      <c r="BY44" s="79">
        <v>52049271</v>
      </c>
      <c r="BZ44" s="79">
        <v>76376692</v>
      </c>
      <c r="CA44" s="84">
        <f t="shared" si="37"/>
        <v>257575865</v>
      </c>
    </row>
    <row r="45" spans="1:79" s="86" customFormat="1" ht="18" customHeight="1">
      <c r="A45" s="87" t="s">
        <v>58</v>
      </c>
      <c r="B45" s="79">
        <v>5277991</v>
      </c>
      <c r="C45" s="79">
        <v>16832231</v>
      </c>
      <c r="D45" s="79">
        <v>12097072</v>
      </c>
      <c r="E45" s="79">
        <v>11741807</v>
      </c>
      <c r="F45" s="79">
        <v>9885376</v>
      </c>
      <c r="G45" s="79">
        <v>17562818</v>
      </c>
      <c r="H45" s="80">
        <f t="shared" si="27"/>
        <v>73397295</v>
      </c>
      <c r="I45" s="79">
        <v>0</v>
      </c>
      <c r="J45" s="79">
        <v>536423</v>
      </c>
      <c r="K45" s="79">
        <v>751336</v>
      </c>
      <c r="L45" s="79">
        <v>1664363</v>
      </c>
      <c r="M45" s="79">
        <v>1643993</v>
      </c>
      <c r="N45" s="79">
        <v>1620614</v>
      </c>
      <c r="O45" s="80">
        <f t="shared" si="28"/>
        <v>6216729</v>
      </c>
      <c r="P45" s="79">
        <v>1731584</v>
      </c>
      <c r="Q45" s="79">
        <v>3171799</v>
      </c>
      <c r="R45" s="79">
        <v>2409958</v>
      </c>
      <c r="S45" s="79">
        <v>2660127</v>
      </c>
      <c r="T45" s="79">
        <v>1961334</v>
      </c>
      <c r="U45" s="79">
        <v>2254188</v>
      </c>
      <c r="V45" s="80">
        <f t="shared" si="29"/>
        <v>14188990</v>
      </c>
      <c r="W45" s="79">
        <v>160312</v>
      </c>
      <c r="X45" s="79">
        <v>78822</v>
      </c>
      <c r="Y45" s="79">
        <v>173029</v>
      </c>
      <c r="Z45" s="79">
        <v>52920</v>
      </c>
      <c r="AA45" s="79">
        <v>67473</v>
      </c>
      <c r="AB45" s="79">
        <v>148176</v>
      </c>
      <c r="AC45" s="80">
        <f t="shared" si="30"/>
        <v>680732</v>
      </c>
      <c r="AD45" s="79">
        <v>176185</v>
      </c>
      <c r="AE45" s="79">
        <v>406384</v>
      </c>
      <c r="AF45" s="79">
        <v>200151</v>
      </c>
      <c r="AG45" s="79">
        <v>209897</v>
      </c>
      <c r="AH45" s="79">
        <v>0</v>
      </c>
      <c r="AI45" s="79">
        <v>0</v>
      </c>
      <c r="AJ45" s="81">
        <f t="shared" si="31"/>
        <v>992617</v>
      </c>
      <c r="AK45" s="79">
        <v>7346072</v>
      </c>
      <c r="AL45" s="79">
        <v>21025659</v>
      </c>
      <c r="AM45" s="79">
        <v>15631546</v>
      </c>
      <c r="AN45" s="79">
        <v>16329114</v>
      </c>
      <c r="AO45" s="79">
        <v>13558176</v>
      </c>
      <c r="AP45" s="79">
        <v>21585796</v>
      </c>
      <c r="AQ45" s="82">
        <f t="shared" si="32"/>
        <v>95476363</v>
      </c>
      <c r="AR45" s="83">
        <v>0</v>
      </c>
      <c r="AS45" s="79">
        <v>0</v>
      </c>
      <c r="AT45" s="79">
        <v>5514483</v>
      </c>
      <c r="AU45" s="79">
        <v>5565178</v>
      </c>
      <c r="AV45" s="79">
        <v>9123048</v>
      </c>
      <c r="AW45" s="79">
        <v>14651673</v>
      </c>
      <c r="AX45" s="79">
        <v>17828047</v>
      </c>
      <c r="AY45" s="80">
        <f t="shared" si="33"/>
        <v>52682429</v>
      </c>
      <c r="AZ45" s="79">
        <v>1908545</v>
      </c>
      <c r="BA45" s="79">
        <v>8167991</v>
      </c>
      <c r="BB45" s="79">
        <v>6926663</v>
      </c>
      <c r="BC45" s="79">
        <v>6494762</v>
      </c>
      <c r="BD45" s="79">
        <v>4170051</v>
      </c>
      <c r="BE45" s="80">
        <f t="shared" si="34"/>
        <v>27668012</v>
      </c>
      <c r="BF45" s="79">
        <v>405420</v>
      </c>
      <c r="BG45" s="79">
        <v>682852</v>
      </c>
      <c r="BH45" s="79">
        <v>3335527</v>
      </c>
      <c r="BI45" s="79">
        <v>4890403</v>
      </c>
      <c r="BJ45" s="79">
        <v>10543637</v>
      </c>
      <c r="BK45" s="84">
        <f t="shared" si="35"/>
        <v>19857839</v>
      </c>
      <c r="BL45" s="83">
        <v>0</v>
      </c>
      <c r="BM45" s="79">
        <v>0</v>
      </c>
      <c r="BN45" s="79">
        <v>7828448</v>
      </c>
      <c r="BO45" s="79">
        <v>14416021</v>
      </c>
      <c r="BP45" s="79">
        <v>19385238</v>
      </c>
      <c r="BQ45" s="79">
        <v>26036838</v>
      </c>
      <c r="BR45" s="79">
        <v>32541735</v>
      </c>
      <c r="BS45" s="82">
        <f t="shared" si="36"/>
        <v>100208280</v>
      </c>
      <c r="BT45" s="85">
        <v>0</v>
      </c>
      <c r="BU45" s="79">
        <v>7346072</v>
      </c>
      <c r="BV45" s="79">
        <v>28854107</v>
      </c>
      <c r="BW45" s="79">
        <v>30047567</v>
      </c>
      <c r="BX45" s="79">
        <v>35714352</v>
      </c>
      <c r="BY45" s="79">
        <v>39595014</v>
      </c>
      <c r="BZ45" s="79">
        <v>54127531</v>
      </c>
      <c r="CA45" s="84">
        <f t="shared" si="37"/>
        <v>195684643</v>
      </c>
    </row>
    <row r="46" spans="1:79" s="86" customFormat="1" ht="18" customHeight="1">
      <c r="A46" s="87" t="s">
        <v>59</v>
      </c>
      <c r="B46" s="79">
        <v>2090705</v>
      </c>
      <c r="C46" s="79">
        <v>16422350</v>
      </c>
      <c r="D46" s="79">
        <v>12137760</v>
      </c>
      <c r="E46" s="79">
        <v>9251022</v>
      </c>
      <c r="F46" s="79">
        <v>10315432</v>
      </c>
      <c r="G46" s="79">
        <v>3720637</v>
      </c>
      <c r="H46" s="80">
        <f t="shared" si="27"/>
        <v>53937906</v>
      </c>
      <c r="I46" s="79">
        <v>0</v>
      </c>
      <c r="J46" s="79">
        <v>731473</v>
      </c>
      <c r="K46" s="79">
        <v>1298426</v>
      </c>
      <c r="L46" s="79">
        <v>1909240</v>
      </c>
      <c r="M46" s="79">
        <v>1936873</v>
      </c>
      <c r="N46" s="79">
        <v>786140</v>
      </c>
      <c r="O46" s="80">
        <f t="shared" si="28"/>
        <v>6662152</v>
      </c>
      <c r="P46" s="79">
        <v>539500</v>
      </c>
      <c r="Q46" s="79">
        <v>2313009</v>
      </c>
      <c r="R46" s="79">
        <v>1512585</v>
      </c>
      <c r="S46" s="79">
        <v>733140</v>
      </c>
      <c r="T46" s="79">
        <v>731490</v>
      </c>
      <c r="U46" s="79">
        <v>291240</v>
      </c>
      <c r="V46" s="80">
        <f t="shared" si="29"/>
        <v>6120964</v>
      </c>
      <c r="W46" s="79">
        <v>0</v>
      </c>
      <c r="X46" s="79">
        <v>124737</v>
      </c>
      <c r="Y46" s="79">
        <v>103358</v>
      </c>
      <c r="Z46" s="79">
        <v>93956</v>
      </c>
      <c r="AA46" s="79">
        <v>52920</v>
      </c>
      <c r="AB46" s="79">
        <v>0</v>
      </c>
      <c r="AC46" s="80">
        <f t="shared" si="30"/>
        <v>374971</v>
      </c>
      <c r="AD46" s="79">
        <v>172768</v>
      </c>
      <c r="AE46" s="79">
        <v>399255</v>
      </c>
      <c r="AF46" s="79">
        <v>225920</v>
      </c>
      <c r="AG46" s="79">
        <v>343552</v>
      </c>
      <c r="AH46" s="79">
        <v>0</v>
      </c>
      <c r="AI46" s="79">
        <v>0</v>
      </c>
      <c r="AJ46" s="81">
        <f t="shared" si="31"/>
        <v>1141495</v>
      </c>
      <c r="AK46" s="79">
        <v>2802973</v>
      </c>
      <c r="AL46" s="79">
        <v>19990824</v>
      </c>
      <c r="AM46" s="79">
        <v>15278049</v>
      </c>
      <c r="AN46" s="79">
        <v>12330910</v>
      </c>
      <c r="AO46" s="79">
        <v>13036715</v>
      </c>
      <c r="AP46" s="79">
        <v>4798017</v>
      </c>
      <c r="AQ46" s="82">
        <f t="shared" si="32"/>
        <v>68237488</v>
      </c>
      <c r="AR46" s="83">
        <v>0</v>
      </c>
      <c r="AS46" s="79">
        <v>1087920</v>
      </c>
      <c r="AT46" s="79">
        <v>5555829</v>
      </c>
      <c r="AU46" s="79">
        <v>7379880</v>
      </c>
      <c r="AV46" s="79">
        <v>13645077</v>
      </c>
      <c r="AW46" s="79">
        <v>18248561</v>
      </c>
      <c r="AX46" s="79">
        <v>6299558</v>
      </c>
      <c r="AY46" s="80">
        <f t="shared" si="33"/>
        <v>52216825</v>
      </c>
      <c r="AZ46" s="79">
        <v>1077816</v>
      </c>
      <c r="BA46" s="79">
        <v>4651771</v>
      </c>
      <c r="BB46" s="79">
        <v>4447323</v>
      </c>
      <c r="BC46" s="79">
        <v>3482819</v>
      </c>
      <c r="BD46" s="79">
        <v>410616</v>
      </c>
      <c r="BE46" s="80">
        <f t="shared" si="34"/>
        <v>14070345</v>
      </c>
      <c r="BF46" s="79">
        <v>987868</v>
      </c>
      <c r="BG46" s="79">
        <v>815249</v>
      </c>
      <c r="BH46" s="79">
        <v>681880</v>
      </c>
      <c r="BI46" s="79">
        <v>4052609</v>
      </c>
      <c r="BJ46" s="79">
        <v>3834707</v>
      </c>
      <c r="BK46" s="84">
        <f t="shared" si="35"/>
        <v>10372313</v>
      </c>
      <c r="BL46" s="83">
        <v>0</v>
      </c>
      <c r="BM46" s="79">
        <v>1087920</v>
      </c>
      <c r="BN46" s="79">
        <v>7621513</v>
      </c>
      <c r="BO46" s="79">
        <v>12846900</v>
      </c>
      <c r="BP46" s="79">
        <v>18774280</v>
      </c>
      <c r="BQ46" s="79">
        <v>25783989</v>
      </c>
      <c r="BR46" s="79">
        <v>10544881</v>
      </c>
      <c r="BS46" s="82">
        <f t="shared" si="36"/>
        <v>76659483</v>
      </c>
      <c r="BT46" s="85">
        <v>0</v>
      </c>
      <c r="BU46" s="79">
        <v>3890893</v>
      </c>
      <c r="BV46" s="79">
        <v>27612337</v>
      </c>
      <c r="BW46" s="79">
        <v>28124949</v>
      </c>
      <c r="BX46" s="79">
        <v>31105190</v>
      </c>
      <c r="BY46" s="79">
        <v>38820704</v>
      </c>
      <c r="BZ46" s="79">
        <v>15342898</v>
      </c>
      <c r="CA46" s="84">
        <f t="shared" si="37"/>
        <v>144896971</v>
      </c>
    </row>
    <row r="47" spans="1:79" s="86" customFormat="1" ht="18" customHeight="1">
      <c r="A47" s="87" t="s">
        <v>60</v>
      </c>
      <c r="B47" s="79">
        <v>3130820</v>
      </c>
      <c r="C47" s="79">
        <v>14444293</v>
      </c>
      <c r="D47" s="79">
        <v>12091588</v>
      </c>
      <c r="E47" s="79">
        <v>10418540</v>
      </c>
      <c r="F47" s="79">
        <v>7166554</v>
      </c>
      <c r="G47" s="79">
        <v>9825211</v>
      </c>
      <c r="H47" s="80">
        <f t="shared" si="27"/>
        <v>57077006</v>
      </c>
      <c r="I47" s="79">
        <v>0</v>
      </c>
      <c r="J47" s="79">
        <v>242721</v>
      </c>
      <c r="K47" s="79">
        <v>564626</v>
      </c>
      <c r="L47" s="79">
        <v>1217473</v>
      </c>
      <c r="M47" s="79">
        <v>1148683</v>
      </c>
      <c r="N47" s="79">
        <v>1168540</v>
      </c>
      <c r="O47" s="80">
        <f t="shared" si="28"/>
        <v>4342043</v>
      </c>
      <c r="P47" s="79">
        <v>1056948</v>
      </c>
      <c r="Q47" s="79">
        <v>3022651</v>
      </c>
      <c r="R47" s="79">
        <v>2997227</v>
      </c>
      <c r="S47" s="79">
        <v>2070006</v>
      </c>
      <c r="T47" s="79">
        <v>1543380</v>
      </c>
      <c r="U47" s="79">
        <v>1803853</v>
      </c>
      <c r="V47" s="80">
        <f t="shared" si="29"/>
        <v>12494065</v>
      </c>
      <c r="W47" s="79">
        <v>15120</v>
      </c>
      <c r="X47" s="79">
        <v>173443</v>
      </c>
      <c r="Y47" s="79">
        <v>285650</v>
      </c>
      <c r="Z47" s="79">
        <v>33831</v>
      </c>
      <c r="AA47" s="79">
        <v>118540</v>
      </c>
      <c r="AB47" s="79">
        <v>50085</v>
      </c>
      <c r="AC47" s="80">
        <f t="shared" si="30"/>
        <v>676669</v>
      </c>
      <c r="AD47" s="79">
        <v>340668</v>
      </c>
      <c r="AE47" s="79">
        <v>1311616</v>
      </c>
      <c r="AF47" s="79">
        <v>520555</v>
      </c>
      <c r="AG47" s="79">
        <v>166149</v>
      </c>
      <c r="AH47" s="79">
        <v>209959</v>
      </c>
      <c r="AI47" s="79">
        <v>87300</v>
      </c>
      <c r="AJ47" s="81">
        <f t="shared" si="31"/>
        <v>2636247</v>
      </c>
      <c r="AK47" s="79">
        <v>4543556</v>
      </c>
      <c r="AL47" s="79">
        <v>19194724</v>
      </c>
      <c r="AM47" s="79">
        <v>16459646</v>
      </c>
      <c r="AN47" s="79">
        <v>13905999</v>
      </c>
      <c r="AO47" s="79">
        <v>10187116</v>
      </c>
      <c r="AP47" s="79">
        <v>12934989</v>
      </c>
      <c r="AQ47" s="82">
        <f t="shared" si="32"/>
        <v>77226030</v>
      </c>
      <c r="AR47" s="83">
        <v>0</v>
      </c>
      <c r="AS47" s="79">
        <v>0</v>
      </c>
      <c r="AT47" s="79">
        <v>3625463</v>
      </c>
      <c r="AU47" s="79">
        <v>7633928</v>
      </c>
      <c r="AV47" s="79">
        <v>12078512</v>
      </c>
      <c r="AW47" s="79">
        <v>21573684</v>
      </c>
      <c r="AX47" s="79">
        <v>16145441</v>
      </c>
      <c r="AY47" s="80">
        <f t="shared" si="33"/>
        <v>61057028</v>
      </c>
      <c r="AZ47" s="79">
        <v>964775</v>
      </c>
      <c r="BA47" s="79">
        <v>2046963</v>
      </c>
      <c r="BB47" s="79">
        <v>2934907</v>
      </c>
      <c r="BC47" s="79">
        <v>2713763</v>
      </c>
      <c r="BD47" s="79">
        <v>1232062</v>
      </c>
      <c r="BE47" s="80">
        <f t="shared" si="34"/>
        <v>9892470</v>
      </c>
      <c r="BF47" s="79">
        <v>343834</v>
      </c>
      <c r="BG47" s="79">
        <v>1670424</v>
      </c>
      <c r="BH47" s="79">
        <v>1146151</v>
      </c>
      <c r="BI47" s="79">
        <v>9252648</v>
      </c>
      <c r="BJ47" s="79">
        <v>22863072</v>
      </c>
      <c r="BK47" s="84">
        <f t="shared" si="35"/>
        <v>35276129</v>
      </c>
      <c r="BL47" s="83">
        <v>0</v>
      </c>
      <c r="BM47" s="79">
        <v>0</v>
      </c>
      <c r="BN47" s="79">
        <v>4934072</v>
      </c>
      <c r="BO47" s="79">
        <v>11351315</v>
      </c>
      <c r="BP47" s="79">
        <v>16159570</v>
      </c>
      <c r="BQ47" s="79">
        <v>33540095</v>
      </c>
      <c r="BR47" s="79">
        <v>40240575</v>
      </c>
      <c r="BS47" s="82">
        <f t="shared" si="36"/>
        <v>106225627</v>
      </c>
      <c r="BT47" s="85">
        <v>0</v>
      </c>
      <c r="BU47" s="79">
        <v>4543556</v>
      </c>
      <c r="BV47" s="79">
        <v>24128796</v>
      </c>
      <c r="BW47" s="79">
        <v>27810961</v>
      </c>
      <c r="BX47" s="79">
        <v>30065569</v>
      </c>
      <c r="BY47" s="79">
        <v>43727211</v>
      </c>
      <c r="BZ47" s="79">
        <v>53175564</v>
      </c>
      <c r="CA47" s="84">
        <f t="shared" si="37"/>
        <v>183451657</v>
      </c>
    </row>
    <row r="48" spans="1:79" s="86" customFormat="1" ht="18" customHeight="1">
      <c r="A48" s="87" t="s">
        <v>61</v>
      </c>
      <c r="B48" s="79">
        <v>1177696</v>
      </c>
      <c r="C48" s="79">
        <v>13638551</v>
      </c>
      <c r="D48" s="79">
        <v>11324959</v>
      </c>
      <c r="E48" s="79">
        <v>10208452</v>
      </c>
      <c r="F48" s="79">
        <v>8233900</v>
      </c>
      <c r="G48" s="79">
        <v>6348993</v>
      </c>
      <c r="H48" s="80">
        <f t="shared" si="27"/>
        <v>50932551</v>
      </c>
      <c r="I48" s="79">
        <v>0</v>
      </c>
      <c r="J48" s="79">
        <v>706206</v>
      </c>
      <c r="K48" s="79">
        <v>1136549</v>
      </c>
      <c r="L48" s="79">
        <v>1590678</v>
      </c>
      <c r="M48" s="79">
        <v>1727297</v>
      </c>
      <c r="N48" s="79">
        <v>1241619</v>
      </c>
      <c r="O48" s="80">
        <f t="shared" si="28"/>
        <v>6402349</v>
      </c>
      <c r="P48" s="79">
        <v>408074</v>
      </c>
      <c r="Q48" s="79">
        <v>2753007</v>
      </c>
      <c r="R48" s="79">
        <v>2550316</v>
      </c>
      <c r="S48" s="79">
        <v>1617999</v>
      </c>
      <c r="T48" s="79">
        <v>926021</v>
      </c>
      <c r="U48" s="79">
        <v>755594</v>
      </c>
      <c r="V48" s="80">
        <f t="shared" si="29"/>
        <v>9011011</v>
      </c>
      <c r="W48" s="79">
        <v>51202</v>
      </c>
      <c r="X48" s="79">
        <v>158914</v>
      </c>
      <c r="Y48" s="79">
        <v>146303</v>
      </c>
      <c r="Z48" s="79">
        <v>73196</v>
      </c>
      <c r="AA48" s="79">
        <v>68467</v>
      </c>
      <c r="AB48" s="79">
        <v>42732</v>
      </c>
      <c r="AC48" s="80">
        <f t="shared" si="30"/>
        <v>540814</v>
      </c>
      <c r="AD48" s="79">
        <v>513022</v>
      </c>
      <c r="AE48" s="79">
        <v>530392</v>
      </c>
      <c r="AF48" s="79">
        <v>575789</v>
      </c>
      <c r="AG48" s="79">
        <v>743670</v>
      </c>
      <c r="AH48" s="79">
        <v>262359</v>
      </c>
      <c r="AI48" s="79">
        <v>0</v>
      </c>
      <c r="AJ48" s="81">
        <f t="shared" si="31"/>
        <v>2625232</v>
      </c>
      <c r="AK48" s="79">
        <v>2149994</v>
      </c>
      <c r="AL48" s="79">
        <v>17787070</v>
      </c>
      <c r="AM48" s="79">
        <v>15733916</v>
      </c>
      <c r="AN48" s="79">
        <v>14233995</v>
      </c>
      <c r="AO48" s="79">
        <v>11218044</v>
      </c>
      <c r="AP48" s="79">
        <v>8388938</v>
      </c>
      <c r="AQ48" s="82">
        <f t="shared" si="32"/>
        <v>69511957</v>
      </c>
      <c r="AR48" s="83">
        <v>0</v>
      </c>
      <c r="AS48" s="79">
        <v>521512</v>
      </c>
      <c r="AT48" s="79">
        <v>4549536</v>
      </c>
      <c r="AU48" s="79">
        <v>9076237</v>
      </c>
      <c r="AV48" s="79">
        <v>11378096</v>
      </c>
      <c r="AW48" s="79">
        <v>19296590</v>
      </c>
      <c r="AX48" s="79">
        <v>16336471</v>
      </c>
      <c r="AY48" s="80">
        <f t="shared" si="33"/>
        <v>61158442</v>
      </c>
      <c r="AZ48" s="79">
        <v>3023810</v>
      </c>
      <c r="BA48" s="79">
        <v>7799401</v>
      </c>
      <c r="BB48" s="79">
        <v>6451851</v>
      </c>
      <c r="BC48" s="79">
        <v>5627302</v>
      </c>
      <c r="BD48" s="79">
        <v>4987553</v>
      </c>
      <c r="BE48" s="80">
        <f t="shared" si="34"/>
        <v>27889917</v>
      </c>
      <c r="BF48" s="79">
        <v>0</v>
      </c>
      <c r="BG48" s="79">
        <v>349921</v>
      </c>
      <c r="BH48" s="79">
        <v>1508346</v>
      </c>
      <c r="BI48" s="79">
        <v>5179950</v>
      </c>
      <c r="BJ48" s="79">
        <v>7364942</v>
      </c>
      <c r="BK48" s="84">
        <f t="shared" si="35"/>
        <v>14403159</v>
      </c>
      <c r="BL48" s="83">
        <v>0</v>
      </c>
      <c r="BM48" s="79">
        <v>521512</v>
      </c>
      <c r="BN48" s="79">
        <v>7573346</v>
      </c>
      <c r="BO48" s="79">
        <v>17225559</v>
      </c>
      <c r="BP48" s="79">
        <v>19338293</v>
      </c>
      <c r="BQ48" s="79">
        <v>30103842</v>
      </c>
      <c r="BR48" s="79">
        <v>28688966</v>
      </c>
      <c r="BS48" s="82">
        <f t="shared" si="36"/>
        <v>103451518</v>
      </c>
      <c r="BT48" s="85">
        <v>0</v>
      </c>
      <c r="BU48" s="79">
        <v>2671506</v>
      </c>
      <c r="BV48" s="79">
        <v>25360416</v>
      </c>
      <c r="BW48" s="79">
        <v>32959475</v>
      </c>
      <c r="BX48" s="79">
        <v>33572288</v>
      </c>
      <c r="BY48" s="79">
        <v>41321886</v>
      </c>
      <c r="BZ48" s="79">
        <v>37077904</v>
      </c>
      <c r="CA48" s="84">
        <f t="shared" si="37"/>
        <v>172963475</v>
      </c>
    </row>
    <row r="49" spans="1:79" s="86" customFormat="1" ht="18" customHeight="1">
      <c r="A49" s="87" t="s">
        <v>62</v>
      </c>
      <c r="B49" s="79">
        <v>2857728</v>
      </c>
      <c r="C49" s="79">
        <v>14922249</v>
      </c>
      <c r="D49" s="79">
        <v>15660253</v>
      </c>
      <c r="E49" s="79">
        <v>9415194</v>
      </c>
      <c r="F49" s="79">
        <v>7071862</v>
      </c>
      <c r="G49" s="79">
        <v>7271966</v>
      </c>
      <c r="H49" s="80">
        <f t="shared" si="27"/>
        <v>57199252</v>
      </c>
      <c r="I49" s="79">
        <v>67534</v>
      </c>
      <c r="J49" s="79">
        <v>978764</v>
      </c>
      <c r="K49" s="79">
        <v>1201712</v>
      </c>
      <c r="L49" s="79">
        <v>2326802</v>
      </c>
      <c r="M49" s="79">
        <v>782321</v>
      </c>
      <c r="N49" s="79">
        <v>727083</v>
      </c>
      <c r="O49" s="80">
        <f t="shared" si="28"/>
        <v>6084216</v>
      </c>
      <c r="P49" s="79">
        <v>876944</v>
      </c>
      <c r="Q49" s="79">
        <v>2983361</v>
      </c>
      <c r="R49" s="79">
        <v>3028143</v>
      </c>
      <c r="S49" s="79">
        <v>1929568</v>
      </c>
      <c r="T49" s="79">
        <v>1149858</v>
      </c>
      <c r="U49" s="79">
        <v>588900</v>
      </c>
      <c r="V49" s="80">
        <f t="shared" si="29"/>
        <v>10556774</v>
      </c>
      <c r="W49" s="79">
        <v>0</v>
      </c>
      <c r="X49" s="79">
        <v>104517</v>
      </c>
      <c r="Y49" s="79">
        <v>69740</v>
      </c>
      <c r="Z49" s="79">
        <v>0</v>
      </c>
      <c r="AA49" s="79">
        <v>65464</v>
      </c>
      <c r="AB49" s="79">
        <v>26507</v>
      </c>
      <c r="AC49" s="80">
        <f t="shared" si="30"/>
        <v>266228</v>
      </c>
      <c r="AD49" s="79">
        <v>0</v>
      </c>
      <c r="AE49" s="79">
        <v>244179</v>
      </c>
      <c r="AF49" s="79">
        <v>604638</v>
      </c>
      <c r="AG49" s="79">
        <v>0</v>
      </c>
      <c r="AH49" s="79">
        <v>0</v>
      </c>
      <c r="AI49" s="79">
        <v>0</v>
      </c>
      <c r="AJ49" s="81">
        <f t="shared" si="31"/>
        <v>848817</v>
      </c>
      <c r="AK49" s="79">
        <v>3802206</v>
      </c>
      <c r="AL49" s="79">
        <v>19233070</v>
      </c>
      <c r="AM49" s="79">
        <v>20564486</v>
      </c>
      <c r="AN49" s="79">
        <v>13671564</v>
      </c>
      <c r="AO49" s="79">
        <v>9069505</v>
      </c>
      <c r="AP49" s="79">
        <v>8614456</v>
      </c>
      <c r="AQ49" s="82">
        <f t="shared" si="32"/>
        <v>74955287</v>
      </c>
      <c r="AR49" s="83">
        <v>252693</v>
      </c>
      <c r="AS49" s="79">
        <v>0</v>
      </c>
      <c r="AT49" s="79">
        <v>9639008</v>
      </c>
      <c r="AU49" s="79">
        <v>9632822</v>
      </c>
      <c r="AV49" s="79">
        <v>14184282</v>
      </c>
      <c r="AW49" s="79">
        <v>15544620</v>
      </c>
      <c r="AX49" s="79">
        <v>12831717</v>
      </c>
      <c r="AY49" s="80">
        <f t="shared" si="33"/>
        <v>62085142</v>
      </c>
      <c r="AZ49" s="79">
        <v>1645572</v>
      </c>
      <c r="BA49" s="79">
        <v>4436124</v>
      </c>
      <c r="BB49" s="79">
        <v>5203079</v>
      </c>
      <c r="BC49" s="79">
        <v>5491900</v>
      </c>
      <c r="BD49" s="79">
        <v>3808634</v>
      </c>
      <c r="BE49" s="80">
        <f t="shared" si="34"/>
        <v>20585309</v>
      </c>
      <c r="BF49" s="79">
        <v>1365927</v>
      </c>
      <c r="BG49" s="79">
        <v>1561131</v>
      </c>
      <c r="BH49" s="79">
        <v>3690076</v>
      </c>
      <c r="BI49" s="79">
        <v>8932516</v>
      </c>
      <c r="BJ49" s="79">
        <v>16002955</v>
      </c>
      <c r="BK49" s="84">
        <f t="shared" si="35"/>
        <v>31552605</v>
      </c>
      <c r="BL49" s="83">
        <v>252693</v>
      </c>
      <c r="BM49" s="79">
        <v>0</v>
      </c>
      <c r="BN49" s="79">
        <v>12650507</v>
      </c>
      <c r="BO49" s="79">
        <v>15630077</v>
      </c>
      <c r="BP49" s="79">
        <v>23077437</v>
      </c>
      <c r="BQ49" s="79">
        <v>29969036</v>
      </c>
      <c r="BR49" s="79">
        <v>32643306</v>
      </c>
      <c r="BS49" s="82">
        <f t="shared" si="36"/>
        <v>114223056</v>
      </c>
      <c r="BT49" s="85">
        <v>252693</v>
      </c>
      <c r="BU49" s="79">
        <v>3802206</v>
      </c>
      <c r="BV49" s="79">
        <v>31883577</v>
      </c>
      <c r="BW49" s="79">
        <v>36194563</v>
      </c>
      <c r="BX49" s="79">
        <v>36749001</v>
      </c>
      <c r="BY49" s="79">
        <v>39038541</v>
      </c>
      <c r="BZ49" s="79">
        <v>41257762</v>
      </c>
      <c r="CA49" s="84">
        <f t="shared" si="37"/>
        <v>189178343</v>
      </c>
    </row>
    <row r="50" spans="1:79" s="86" customFormat="1" ht="18" customHeight="1">
      <c r="A50" s="87" t="s">
        <v>63</v>
      </c>
      <c r="B50" s="79">
        <v>4558701</v>
      </c>
      <c r="C50" s="79">
        <v>24016608</v>
      </c>
      <c r="D50" s="79">
        <v>18019559</v>
      </c>
      <c r="E50" s="79">
        <v>12112764</v>
      </c>
      <c r="F50" s="79">
        <v>10842729</v>
      </c>
      <c r="G50" s="79">
        <v>12826897</v>
      </c>
      <c r="H50" s="80">
        <f t="shared" si="27"/>
        <v>82377258</v>
      </c>
      <c r="I50" s="79">
        <v>35411</v>
      </c>
      <c r="J50" s="79">
        <v>815826</v>
      </c>
      <c r="K50" s="79">
        <v>2542282</v>
      </c>
      <c r="L50" s="79">
        <v>1935586</v>
      </c>
      <c r="M50" s="79">
        <v>2087008</v>
      </c>
      <c r="N50" s="79">
        <v>2451901</v>
      </c>
      <c r="O50" s="80">
        <f t="shared" si="28"/>
        <v>9868014</v>
      </c>
      <c r="P50" s="79">
        <v>1485441</v>
      </c>
      <c r="Q50" s="79">
        <v>10349755</v>
      </c>
      <c r="R50" s="79">
        <v>6789264</v>
      </c>
      <c r="S50" s="79">
        <v>2919937</v>
      </c>
      <c r="T50" s="79">
        <v>2900112</v>
      </c>
      <c r="U50" s="79">
        <v>2589951</v>
      </c>
      <c r="V50" s="80">
        <f t="shared" si="29"/>
        <v>27034460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80">
        <f t="shared" si="30"/>
        <v>0</v>
      </c>
      <c r="AD50" s="79">
        <v>0</v>
      </c>
      <c r="AE50" s="79">
        <v>251832</v>
      </c>
      <c r="AF50" s="79">
        <v>0</v>
      </c>
      <c r="AG50" s="79">
        <v>0</v>
      </c>
      <c r="AH50" s="79">
        <v>0</v>
      </c>
      <c r="AI50" s="79">
        <v>0</v>
      </c>
      <c r="AJ50" s="81">
        <f t="shared" si="31"/>
        <v>251832</v>
      </c>
      <c r="AK50" s="79">
        <v>6079553</v>
      </c>
      <c r="AL50" s="79">
        <v>35434021</v>
      </c>
      <c r="AM50" s="79">
        <v>27351105</v>
      </c>
      <c r="AN50" s="79">
        <v>16968287</v>
      </c>
      <c r="AO50" s="79">
        <v>15829849</v>
      </c>
      <c r="AP50" s="79">
        <v>17868749</v>
      </c>
      <c r="AQ50" s="82">
        <f t="shared" si="32"/>
        <v>119531564</v>
      </c>
      <c r="AR50" s="83">
        <v>0</v>
      </c>
      <c r="AS50" s="79">
        <v>0</v>
      </c>
      <c r="AT50" s="79">
        <v>4661733</v>
      </c>
      <c r="AU50" s="79">
        <v>11009382</v>
      </c>
      <c r="AV50" s="79">
        <v>13256587</v>
      </c>
      <c r="AW50" s="79">
        <v>23435268</v>
      </c>
      <c r="AX50" s="79">
        <v>20932280</v>
      </c>
      <c r="AY50" s="80">
        <f t="shared" si="33"/>
        <v>73295250</v>
      </c>
      <c r="AZ50" s="79">
        <v>3016041</v>
      </c>
      <c r="BA50" s="79">
        <v>6212110</v>
      </c>
      <c r="BB50" s="79">
        <v>10875898</v>
      </c>
      <c r="BC50" s="79">
        <v>10046257</v>
      </c>
      <c r="BD50" s="79">
        <v>3991128</v>
      </c>
      <c r="BE50" s="80">
        <f t="shared" si="34"/>
        <v>34141434</v>
      </c>
      <c r="BF50" s="79">
        <v>0</v>
      </c>
      <c r="BG50" s="79">
        <v>2912519</v>
      </c>
      <c r="BH50" s="79">
        <v>5951768</v>
      </c>
      <c r="BI50" s="79">
        <v>12680698</v>
      </c>
      <c r="BJ50" s="79">
        <v>17465732</v>
      </c>
      <c r="BK50" s="84">
        <f t="shared" si="35"/>
        <v>39010717</v>
      </c>
      <c r="BL50" s="83">
        <v>0</v>
      </c>
      <c r="BM50" s="79">
        <v>0</v>
      </c>
      <c r="BN50" s="79">
        <v>7677774</v>
      </c>
      <c r="BO50" s="79">
        <v>20134011</v>
      </c>
      <c r="BP50" s="79">
        <v>30084253</v>
      </c>
      <c r="BQ50" s="79">
        <v>46162223</v>
      </c>
      <c r="BR50" s="79">
        <v>42389140</v>
      </c>
      <c r="BS50" s="82">
        <f t="shared" si="36"/>
        <v>146447401</v>
      </c>
      <c r="BT50" s="85">
        <v>0</v>
      </c>
      <c r="BU50" s="79">
        <v>6079553</v>
      </c>
      <c r="BV50" s="79">
        <v>43111795</v>
      </c>
      <c r="BW50" s="79">
        <v>47485116</v>
      </c>
      <c r="BX50" s="79">
        <v>47052540</v>
      </c>
      <c r="BY50" s="79">
        <v>61992072</v>
      </c>
      <c r="BZ50" s="79">
        <v>60257889</v>
      </c>
      <c r="CA50" s="84">
        <f t="shared" si="37"/>
        <v>265978965</v>
      </c>
    </row>
    <row r="51" spans="1:79" s="86" customFormat="1" ht="18" customHeight="1">
      <c r="A51" s="87" t="s">
        <v>64</v>
      </c>
      <c r="B51" s="79">
        <v>2403402</v>
      </c>
      <c r="C51" s="79">
        <v>13114180</v>
      </c>
      <c r="D51" s="79">
        <v>11781632</v>
      </c>
      <c r="E51" s="79">
        <v>10198495</v>
      </c>
      <c r="F51" s="79">
        <v>6816767</v>
      </c>
      <c r="G51" s="79">
        <v>5857841</v>
      </c>
      <c r="H51" s="80">
        <f t="shared" si="27"/>
        <v>50172317</v>
      </c>
      <c r="I51" s="79">
        <v>0</v>
      </c>
      <c r="J51" s="79">
        <v>215636</v>
      </c>
      <c r="K51" s="79">
        <v>1096699</v>
      </c>
      <c r="L51" s="79">
        <v>1310961</v>
      </c>
      <c r="M51" s="79">
        <v>807994</v>
      </c>
      <c r="N51" s="79">
        <v>1341592</v>
      </c>
      <c r="O51" s="80">
        <f t="shared" si="28"/>
        <v>4772882</v>
      </c>
      <c r="P51" s="79">
        <v>700600</v>
      </c>
      <c r="Q51" s="79">
        <v>2147940</v>
      </c>
      <c r="R51" s="79">
        <v>1368810</v>
      </c>
      <c r="S51" s="79">
        <v>994200</v>
      </c>
      <c r="T51" s="79">
        <v>595230</v>
      </c>
      <c r="U51" s="79">
        <v>545040</v>
      </c>
      <c r="V51" s="80">
        <f t="shared" si="29"/>
        <v>6351820</v>
      </c>
      <c r="W51" s="79">
        <v>0</v>
      </c>
      <c r="X51" s="79">
        <v>187677</v>
      </c>
      <c r="Y51" s="79">
        <v>123369</v>
      </c>
      <c r="Z51" s="79">
        <v>78925</v>
      </c>
      <c r="AA51" s="79">
        <v>14647</v>
      </c>
      <c r="AB51" s="79">
        <v>18711</v>
      </c>
      <c r="AC51" s="80">
        <f t="shared" si="30"/>
        <v>423329</v>
      </c>
      <c r="AD51" s="79">
        <v>133920</v>
      </c>
      <c r="AE51" s="79">
        <v>360000</v>
      </c>
      <c r="AF51" s="79">
        <v>214848</v>
      </c>
      <c r="AG51" s="79">
        <v>28800</v>
      </c>
      <c r="AH51" s="79">
        <v>0</v>
      </c>
      <c r="AI51" s="79">
        <v>180000</v>
      </c>
      <c r="AJ51" s="81">
        <f t="shared" si="31"/>
        <v>917568</v>
      </c>
      <c r="AK51" s="79">
        <v>3237922</v>
      </c>
      <c r="AL51" s="79">
        <v>16025433</v>
      </c>
      <c r="AM51" s="79">
        <v>14585358</v>
      </c>
      <c r="AN51" s="79">
        <v>12611381</v>
      </c>
      <c r="AO51" s="79">
        <v>8234638</v>
      </c>
      <c r="AP51" s="79">
        <v>7943184</v>
      </c>
      <c r="AQ51" s="82">
        <f t="shared" si="32"/>
        <v>62637916</v>
      </c>
      <c r="AR51" s="83">
        <v>0</v>
      </c>
      <c r="AS51" s="79">
        <v>273045</v>
      </c>
      <c r="AT51" s="79">
        <v>5059563</v>
      </c>
      <c r="AU51" s="79">
        <v>10171901</v>
      </c>
      <c r="AV51" s="79">
        <v>9781691</v>
      </c>
      <c r="AW51" s="79">
        <v>19011487</v>
      </c>
      <c r="AX51" s="79">
        <v>14492643</v>
      </c>
      <c r="AY51" s="80">
        <f t="shared" si="33"/>
        <v>58790330</v>
      </c>
      <c r="AZ51" s="79">
        <v>1622501</v>
      </c>
      <c r="BA51" s="79">
        <v>3972320</v>
      </c>
      <c r="BB51" s="79">
        <v>3853230</v>
      </c>
      <c r="BC51" s="79">
        <v>3692402</v>
      </c>
      <c r="BD51" s="79">
        <v>3807609</v>
      </c>
      <c r="BE51" s="80">
        <f t="shared" si="34"/>
        <v>16948062</v>
      </c>
      <c r="BF51" s="79">
        <v>0</v>
      </c>
      <c r="BG51" s="79">
        <v>0</v>
      </c>
      <c r="BH51" s="79">
        <v>801392</v>
      </c>
      <c r="BI51" s="79">
        <v>3284512</v>
      </c>
      <c r="BJ51" s="79">
        <v>7005387</v>
      </c>
      <c r="BK51" s="84">
        <f t="shared" si="35"/>
        <v>11091291</v>
      </c>
      <c r="BL51" s="83">
        <v>0</v>
      </c>
      <c r="BM51" s="79">
        <v>273045</v>
      </c>
      <c r="BN51" s="79">
        <v>6682064</v>
      </c>
      <c r="BO51" s="79">
        <v>14144221</v>
      </c>
      <c r="BP51" s="79">
        <v>14436313</v>
      </c>
      <c r="BQ51" s="79">
        <v>25988401</v>
      </c>
      <c r="BR51" s="79">
        <v>25305639</v>
      </c>
      <c r="BS51" s="82">
        <f t="shared" si="36"/>
        <v>86829683</v>
      </c>
      <c r="BT51" s="85">
        <v>0</v>
      </c>
      <c r="BU51" s="79">
        <v>3510967</v>
      </c>
      <c r="BV51" s="79">
        <v>22707497</v>
      </c>
      <c r="BW51" s="79">
        <v>28729579</v>
      </c>
      <c r="BX51" s="79">
        <v>27047694</v>
      </c>
      <c r="BY51" s="79">
        <v>34223039</v>
      </c>
      <c r="BZ51" s="79">
        <v>33248823</v>
      </c>
      <c r="CA51" s="84">
        <f t="shared" si="37"/>
        <v>149467599</v>
      </c>
    </row>
    <row r="52" spans="1:79" s="86" customFormat="1" ht="18" customHeight="1">
      <c r="A52" s="87" t="s">
        <v>65</v>
      </c>
      <c r="B52" s="79">
        <v>2539019</v>
      </c>
      <c r="C52" s="79">
        <v>22593259</v>
      </c>
      <c r="D52" s="79">
        <v>19770724</v>
      </c>
      <c r="E52" s="79">
        <v>17325758</v>
      </c>
      <c r="F52" s="79">
        <v>12109594</v>
      </c>
      <c r="G52" s="79">
        <v>15133300</v>
      </c>
      <c r="H52" s="80">
        <f t="shared" si="27"/>
        <v>89471654</v>
      </c>
      <c r="I52" s="79">
        <v>0</v>
      </c>
      <c r="J52" s="79">
        <v>1083230</v>
      </c>
      <c r="K52" s="79">
        <v>1207297</v>
      </c>
      <c r="L52" s="79">
        <v>2582499</v>
      </c>
      <c r="M52" s="79">
        <v>1932026</v>
      </c>
      <c r="N52" s="79">
        <v>2387116</v>
      </c>
      <c r="O52" s="80">
        <f t="shared" si="28"/>
        <v>9192168</v>
      </c>
      <c r="P52" s="79">
        <v>749330</v>
      </c>
      <c r="Q52" s="79">
        <v>6424823</v>
      </c>
      <c r="R52" s="79">
        <v>5602676</v>
      </c>
      <c r="S52" s="79">
        <v>4881609</v>
      </c>
      <c r="T52" s="79">
        <v>4601625</v>
      </c>
      <c r="U52" s="79">
        <v>2607704</v>
      </c>
      <c r="V52" s="80">
        <f t="shared" si="29"/>
        <v>24867767</v>
      </c>
      <c r="W52" s="79">
        <v>18711</v>
      </c>
      <c r="X52" s="79">
        <v>287305</v>
      </c>
      <c r="Y52" s="79">
        <v>308691</v>
      </c>
      <c r="Z52" s="79">
        <v>220646</v>
      </c>
      <c r="AA52" s="79">
        <v>230580</v>
      </c>
      <c r="AB52" s="79">
        <v>29295</v>
      </c>
      <c r="AC52" s="80">
        <f t="shared" si="30"/>
        <v>1095228</v>
      </c>
      <c r="AD52" s="79">
        <v>326700</v>
      </c>
      <c r="AE52" s="79">
        <v>1510624</v>
      </c>
      <c r="AF52" s="79">
        <v>803087</v>
      </c>
      <c r="AG52" s="79">
        <v>160555</v>
      </c>
      <c r="AH52" s="79">
        <v>123322</v>
      </c>
      <c r="AI52" s="79">
        <v>100233</v>
      </c>
      <c r="AJ52" s="81">
        <f t="shared" si="31"/>
        <v>3024521</v>
      </c>
      <c r="AK52" s="79">
        <v>3633760</v>
      </c>
      <c r="AL52" s="79">
        <v>31899241</v>
      </c>
      <c r="AM52" s="79">
        <v>27692475</v>
      </c>
      <c r="AN52" s="79">
        <v>25171067</v>
      </c>
      <c r="AO52" s="79">
        <v>18997147</v>
      </c>
      <c r="AP52" s="79">
        <v>20257648</v>
      </c>
      <c r="AQ52" s="82">
        <f t="shared" si="32"/>
        <v>127651338</v>
      </c>
      <c r="AR52" s="83">
        <v>0</v>
      </c>
      <c r="AS52" s="79">
        <v>258430</v>
      </c>
      <c r="AT52" s="79">
        <v>6783315</v>
      </c>
      <c r="AU52" s="79">
        <v>7326154</v>
      </c>
      <c r="AV52" s="79">
        <v>11946647</v>
      </c>
      <c r="AW52" s="79">
        <v>20870898</v>
      </c>
      <c r="AX52" s="79">
        <v>29718558</v>
      </c>
      <c r="AY52" s="80">
        <f t="shared" si="33"/>
        <v>76904002</v>
      </c>
      <c r="AZ52" s="79">
        <v>6233538</v>
      </c>
      <c r="BA52" s="79">
        <v>8467029</v>
      </c>
      <c r="BB52" s="79">
        <v>11454423</v>
      </c>
      <c r="BC52" s="79">
        <v>11563903</v>
      </c>
      <c r="BD52" s="79">
        <v>6372503</v>
      </c>
      <c r="BE52" s="80">
        <f t="shared" si="34"/>
        <v>44091396</v>
      </c>
      <c r="BF52" s="79">
        <v>807865</v>
      </c>
      <c r="BG52" s="79">
        <v>1102998</v>
      </c>
      <c r="BH52" s="79">
        <v>1898809</v>
      </c>
      <c r="BI52" s="79">
        <v>4412379</v>
      </c>
      <c r="BJ52" s="79">
        <v>15261662</v>
      </c>
      <c r="BK52" s="84">
        <f t="shared" si="35"/>
        <v>23483713</v>
      </c>
      <c r="BL52" s="83">
        <v>0</v>
      </c>
      <c r="BM52" s="79">
        <v>258430</v>
      </c>
      <c r="BN52" s="79">
        <v>13824718</v>
      </c>
      <c r="BO52" s="79">
        <v>16896181</v>
      </c>
      <c r="BP52" s="79">
        <v>25299879</v>
      </c>
      <c r="BQ52" s="79">
        <v>36847180</v>
      </c>
      <c r="BR52" s="79">
        <v>51352723</v>
      </c>
      <c r="BS52" s="82">
        <f t="shared" si="36"/>
        <v>144479111</v>
      </c>
      <c r="BT52" s="85">
        <v>0</v>
      </c>
      <c r="BU52" s="79">
        <v>3892190</v>
      </c>
      <c r="BV52" s="79">
        <v>45723959</v>
      </c>
      <c r="BW52" s="79">
        <v>44588656</v>
      </c>
      <c r="BX52" s="79">
        <v>50470946</v>
      </c>
      <c r="BY52" s="79">
        <v>55844327</v>
      </c>
      <c r="BZ52" s="79">
        <v>71610371</v>
      </c>
      <c r="CA52" s="84">
        <f t="shared" si="37"/>
        <v>272130449</v>
      </c>
    </row>
    <row r="53" spans="1:79" s="86" customFormat="1" ht="18" customHeight="1">
      <c r="A53" s="87" t="s">
        <v>66</v>
      </c>
      <c r="B53" s="79">
        <v>4753770</v>
      </c>
      <c r="C53" s="79">
        <v>10805510</v>
      </c>
      <c r="D53" s="79">
        <v>8357576</v>
      </c>
      <c r="E53" s="79">
        <v>7730468</v>
      </c>
      <c r="F53" s="79">
        <v>8680493</v>
      </c>
      <c r="G53" s="79">
        <v>5305972</v>
      </c>
      <c r="H53" s="80">
        <f t="shared" si="27"/>
        <v>45633789</v>
      </c>
      <c r="I53" s="79">
        <v>0</v>
      </c>
      <c r="J53" s="79">
        <v>726978</v>
      </c>
      <c r="K53" s="79">
        <v>852738</v>
      </c>
      <c r="L53" s="79">
        <v>684074</v>
      </c>
      <c r="M53" s="79">
        <v>1816577</v>
      </c>
      <c r="N53" s="79">
        <v>758676</v>
      </c>
      <c r="O53" s="80">
        <f t="shared" si="28"/>
        <v>4839043</v>
      </c>
      <c r="P53" s="79">
        <v>1467217</v>
      </c>
      <c r="Q53" s="79">
        <v>2264291</v>
      </c>
      <c r="R53" s="79">
        <v>2094625</v>
      </c>
      <c r="S53" s="79">
        <v>1669550</v>
      </c>
      <c r="T53" s="79">
        <v>1243020</v>
      </c>
      <c r="U53" s="79">
        <v>842816</v>
      </c>
      <c r="V53" s="80">
        <f t="shared" si="29"/>
        <v>9581519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0</v>
      </c>
      <c r="AC53" s="80">
        <f t="shared" si="30"/>
        <v>0</v>
      </c>
      <c r="AD53" s="79">
        <v>0</v>
      </c>
      <c r="AE53" s="79">
        <v>0</v>
      </c>
      <c r="AF53" s="79">
        <v>0</v>
      </c>
      <c r="AG53" s="79">
        <v>0</v>
      </c>
      <c r="AH53" s="79">
        <v>0</v>
      </c>
      <c r="AI53" s="79">
        <v>0</v>
      </c>
      <c r="AJ53" s="81">
        <f t="shared" si="31"/>
        <v>0</v>
      </c>
      <c r="AK53" s="79">
        <v>6220987</v>
      </c>
      <c r="AL53" s="79">
        <v>13796779</v>
      </c>
      <c r="AM53" s="79">
        <v>11304939</v>
      </c>
      <c r="AN53" s="79">
        <v>10084092</v>
      </c>
      <c r="AO53" s="79">
        <v>11740090</v>
      </c>
      <c r="AP53" s="79">
        <v>6907464</v>
      </c>
      <c r="AQ53" s="82">
        <f t="shared" si="32"/>
        <v>60054351</v>
      </c>
      <c r="AR53" s="83">
        <v>268230</v>
      </c>
      <c r="AS53" s="79">
        <v>526660</v>
      </c>
      <c r="AT53" s="79">
        <v>4854223</v>
      </c>
      <c r="AU53" s="79">
        <v>5325002</v>
      </c>
      <c r="AV53" s="79">
        <v>9313700</v>
      </c>
      <c r="AW53" s="79">
        <v>12391271</v>
      </c>
      <c r="AX53" s="79">
        <v>8520405</v>
      </c>
      <c r="AY53" s="80">
        <f t="shared" si="33"/>
        <v>41199491</v>
      </c>
      <c r="AZ53" s="79">
        <v>4277447</v>
      </c>
      <c r="BA53" s="79">
        <v>3135207</v>
      </c>
      <c r="BB53" s="79">
        <v>7607629</v>
      </c>
      <c r="BC53" s="79">
        <v>3738499</v>
      </c>
      <c r="BD53" s="79">
        <v>984760</v>
      </c>
      <c r="BE53" s="80">
        <f t="shared" si="34"/>
        <v>19743542</v>
      </c>
      <c r="BF53" s="79">
        <v>0</v>
      </c>
      <c r="BG53" s="79">
        <v>1457975</v>
      </c>
      <c r="BH53" s="79">
        <v>421721</v>
      </c>
      <c r="BI53" s="79">
        <v>2805371</v>
      </c>
      <c r="BJ53" s="79">
        <v>6401516</v>
      </c>
      <c r="BK53" s="84">
        <f t="shared" si="35"/>
        <v>11086583</v>
      </c>
      <c r="BL53" s="83">
        <v>268230</v>
      </c>
      <c r="BM53" s="79">
        <v>526660</v>
      </c>
      <c r="BN53" s="79">
        <v>9131670</v>
      </c>
      <c r="BO53" s="79">
        <v>9918184</v>
      </c>
      <c r="BP53" s="79">
        <v>17343050</v>
      </c>
      <c r="BQ53" s="79">
        <v>18935141</v>
      </c>
      <c r="BR53" s="79">
        <v>15906681</v>
      </c>
      <c r="BS53" s="82">
        <f t="shared" si="36"/>
        <v>72029616</v>
      </c>
      <c r="BT53" s="85">
        <v>268230</v>
      </c>
      <c r="BU53" s="79">
        <v>6747647</v>
      </c>
      <c r="BV53" s="79">
        <v>22928449</v>
      </c>
      <c r="BW53" s="79">
        <v>21223123</v>
      </c>
      <c r="BX53" s="79">
        <v>27427142</v>
      </c>
      <c r="BY53" s="79">
        <v>30675231</v>
      </c>
      <c r="BZ53" s="79">
        <v>22814145</v>
      </c>
      <c r="CA53" s="84">
        <f t="shared" si="37"/>
        <v>132083967</v>
      </c>
    </row>
    <row r="54" spans="1:79" s="86" customFormat="1" ht="18" customHeight="1">
      <c r="A54" s="87" t="s">
        <v>67</v>
      </c>
      <c r="B54" s="79">
        <v>1677668</v>
      </c>
      <c r="C54" s="79">
        <v>8800462</v>
      </c>
      <c r="D54" s="79">
        <v>4100962</v>
      </c>
      <c r="E54" s="79">
        <v>4529134</v>
      </c>
      <c r="F54" s="79">
        <v>2930847</v>
      </c>
      <c r="G54" s="79">
        <v>3456051</v>
      </c>
      <c r="H54" s="80">
        <f t="shared" si="27"/>
        <v>25495124</v>
      </c>
      <c r="I54" s="79">
        <v>16867</v>
      </c>
      <c r="J54" s="79">
        <v>929734</v>
      </c>
      <c r="K54" s="79">
        <v>475890</v>
      </c>
      <c r="L54" s="79">
        <v>1103503</v>
      </c>
      <c r="M54" s="79">
        <v>1036124</v>
      </c>
      <c r="N54" s="79">
        <v>406613</v>
      </c>
      <c r="O54" s="80">
        <f t="shared" si="28"/>
        <v>3968731</v>
      </c>
      <c r="P54" s="79">
        <v>1021505</v>
      </c>
      <c r="Q54" s="79">
        <v>4724743</v>
      </c>
      <c r="R54" s="79">
        <v>1631310</v>
      </c>
      <c r="S54" s="79">
        <v>1177462</v>
      </c>
      <c r="T54" s="79">
        <v>2054028</v>
      </c>
      <c r="U54" s="79">
        <v>971739</v>
      </c>
      <c r="V54" s="80">
        <f t="shared" si="29"/>
        <v>11580787</v>
      </c>
      <c r="W54" s="79">
        <v>0</v>
      </c>
      <c r="X54" s="79">
        <v>55937</v>
      </c>
      <c r="Y54" s="79">
        <v>66932</v>
      </c>
      <c r="Z54" s="79">
        <v>13608</v>
      </c>
      <c r="AA54" s="79">
        <v>63693</v>
      </c>
      <c r="AB54" s="79">
        <v>27896</v>
      </c>
      <c r="AC54" s="80">
        <f t="shared" si="30"/>
        <v>228066</v>
      </c>
      <c r="AD54" s="79">
        <v>55925</v>
      </c>
      <c r="AE54" s="79">
        <v>307359</v>
      </c>
      <c r="AF54" s="79">
        <v>0</v>
      </c>
      <c r="AG54" s="79">
        <v>27286</v>
      </c>
      <c r="AH54" s="79">
        <v>0</v>
      </c>
      <c r="AI54" s="79">
        <v>0</v>
      </c>
      <c r="AJ54" s="81">
        <f t="shared" si="31"/>
        <v>390570</v>
      </c>
      <c r="AK54" s="79">
        <v>2771965</v>
      </c>
      <c r="AL54" s="79">
        <v>14818235</v>
      </c>
      <c r="AM54" s="79">
        <v>6275094</v>
      </c>
      <c r="AN54" s="79">
        <v>6850993</v>
      </c>
      <c r="AO54" s="79">
        <v>6084692</v>
      </c>
      <c r="AP54" s="79">
        <v>4862299</v>
      </c>
      <c r="AQ54" s="82">
        <f t="shared" si="32"/>
        <v>41663278</v>
      </c>
      <c r="AR54" s="83">
        <v>0</v>
      </c>
      <c r="AS54" s="79">
        <v>250236</v>
      </c>
      <c r="AT54" s="79">
        <v>4865803</v>
      </c>
      <c r="AU54" s="79">
        <v>4357187</v>
      </c>
      <c r="AV54" s="79">
        <v>7194336</v>
      </c>
      <c r="AW54" s="79">
        <v>7773037</v>
      </c>
      <c r="AX54" s="79">
        <v>6879386</v>
      </c>
      <c r="AY54" s="80">
        <f t="shared" si="33"/>
        <v>31319985</v>
      </c>
      <c r="AZ54" s="79">
        <v>1340061</v>
      </c>
      <c r="BA54" s="79">
        <v>3103411</v>
      </c>
      <c r="BB54" s="79">
        <v>3414431</v>
      </c>
      <c r="BC54" s="79">
        <v>1766615</v>
      </c>
      <c r="BD54" s="79">
        <v>1224454</v>
      </c>
      <c r="BE54" s="80">
        <f t="shared" si="34"/>
        <v>10848972</v>
      </c>
      <c r="BF54" s="79">
        <v>317265</v>
      </c>
      <c r="BG54" s="79">
        <v>1508268</v>
      </c>
      <c r="BH54" s="79">
        <v>1453767</v>
      </c>
      <c r="BI54" s="79">
        <v>2420968</v>
      </c>
      <c r="BJ54" s="79">
        <v>6103636</v>
      </c>
      <c r="BK54" s="84">
        <f t="shared" si="35"/>
        <v>11803904</v>
      </c>
      <c r="BL54" s="83">
        <v>0</v>
      </c>
      <c r="BM54" s="79">
        <v>250236</v>
      </c>
      <c r="BN54" s="79">
        <v>6523129</v>
      </c>
      <c r="BO54" s="79">
        <v>8968866</v>
      </c>
      <c r="BP54" s="79">
        <v>12062534</v>
      </c>
      <c r="BQ54" s="79">
        <v>11960620</v>
      </c>
      <c r="BR54" s="79">
        <v>14207476</v>
      </c>
      <c r="BS54" s="82">
        <f t="shared" si="36"/>
        <v>53972861</v>
      </c>
      <c r="BT54" s="85">
        <v>0</v>
      </c>
      <c r="BU54" s="79">
        <v>3022201</v>
      </c>
      <c r="BV54" s="79">
        <v>21341364</v>
      </c>
      <c r="BW54" s="79">
        <v>15243960</v>
      </c>
      <c r="BX54" s="79">
        <v>18913527</v>
      </c>
      <c r="BY54" s="79">
        <v>18045312</v>
      </c>
      <c r="BZ54" s="79">
        <v>19069775</v>
      </c>
      <c r="CA54" s="84">
        <f t="shared" si="37"/>
        <v>95636139</v>
      </c>
    </row>
    <row r="55" spans="1:79" s="86" customFormat="1" ht="18" customHeight="1">
      <c r="A55" s="87" t="s">
        <v>68</v>
      </c>
      <c r="B55" s="79">
        <v>3368546</v>
      </c>
      <c r="C55" s="79">
        <v>13601703</v>
      </c>
      <c r="D55" s="79">
        <v>12664624</v>
      </c>
      <c r="E55" s="79">
        <v>8637222</v>
      </c>
      <c r="F55" s="79">
        <v>7925967</v>
      </c>
      <c r="G55" s="79">
        <v>7524940</v>
      </c>
      <c r="H55" s="80">
        <f t="shared" si="27"/>
        <v>53723002</v>
      </c>
      <c r="I55" s="79">
        <v>83844</v>
      </c>
      <c r="J55" s="79">
        <v>1542258</v>
      </c>
      <c r="K55" s="79">
        <v>1415404</v>
      </c>
      <c r="L55" s="79">
        <v>1752596</v>
      </c>
      <c r="M55" s="79">
        <v>1467828</v>
      </c>
      <c r="N55" s="79">
        <v>988813</v>
      </c>
      <c r="O55" s="80">
        <f t="shared" si="28"/>
        <v>7250743</v>
      </c>
      <c r="P55" s="79">
        <v>835920</v>
      </c>
      <c r="Q55" s="79">
        <v>1859580</v>
      </c>
      <c r="R55" s="79">
        <v>1573045</v>
      </c>
      <c r="S55" s="79">
        <v>999042</v>
      </c>
      <c r="T55" s="79">
        <v>712710</v>
      </c>
      <c r="U55" s="79">
        <v>493260</v>
      </c>
      <c r="V55" s="80">
        <f t="shared" si="29"/>
        <v>6473557</v>
      </c>
      <c r="W55" s="79">
        <v>0</v>
      </c>
      <c r="X55" s="79">
        <v>82687</v>
      </c>
      <c r="Y55" s="79">
        <v>101642</v>
      </c>
      <c r="Z55" s="79">
        <v>17671</v>
      </c>
      <c r="AA55" s="79">
        <v>0</v>
      </c>
      <c r="AB55" s="79">
        <v>64189</v>
      </c>
      <c r="AC55" s="80">
        <f t="shared" si="30"/>
        <v>266189</v>
      </c>
      <c r="AD55" s="79">
        <v>339127</v>
      </c>
      <c r="AE55" s="79">
        <v>679206</v>
      </c>
      <c r="AF55" s="79">
        <v>180000</v>
      </c>
      <c r="AG55" s="79">
        <v>6453</v>
      </c>
      <c r="AH55" s="79">
        <v>180000</v>
      </c>
      <c r="AI55" s="79">
        <v>0</v>
      </c>
      <c r="AJ55" s="81">
        <f t="shared" si="31"/>
        <v>1384786</v>
      </c>
      <c r="AK55" s="79">
        <v>4627437</v>
      </c>
      <c r="AL55" s="79">
        <v>17765434</v>
      </c>
      <c r="AM55" s="79">
        <v>15934715</v>
      </c>
      <c r="AN55" s="79">
        <v>11412984</v>
      </c>
      <c r="AO55" s="79">
        <v>10286505</v>
      </c>
      <c r="AP55" s="79">
        <v>9071202</v>
      </c>
      <c r="AQ55" s="82">
        <f t="shared" si="32"/>
        <v>69098277</v>
      </c>
      <c r="AR55" s="83">
        <v>0</v>
      </c>
      <c r="AS55" s="79">
        <v>0</v>
      </c>
      <c r="AT55" s="79">
        <v>6216891</v>
      </c>
      <c r="AU55" s="79">
        <v>12128226</v>
      </c>
      <c r="AV55" s="79">
        <v>18642522</v>
      </c>
      <c r="AW55" s="79">
        <v>23739499</v>
      </c>
      <c r="AX55" s="79">
        <v>22266744</v>
      </c>
      <c r="AY55" s="80">
        <f t="shared" si="33"/>
        <v>82993882</v>
      </c>
      <c r="AZ55" s="79">
        <v>3308905</v>
      </c>
      <c r="BA55" s="79">
        <v>2682766</v>
      </c>
      <c r="BB55" s="79">
        <v>5042652</v>
      </c>
      <c r="BC55" s="79">
        <v>5083701</v>
      </c>
      <c r="BD55" s="79">
        <v>1421282</v>
      </c>
      <c r="BE55" s="80">
        <f t="shared" si="34"/>
        <v>17539306</v>
      </c>
      <c r="BF55" s="79">
        <v>433481</v>
      </c>
      <c r="BG55" s="79">
        <v>0</v>
      </c>
      <c r="BH55" s="79">
        <v>1830404</v>
      </c>
      <c r="BI55" s="79">
        <v>3669896</v>
      </c>
      <c r="BJ55" s="79">
        <v>6954887</v>
      </c>
      <c r="BK55" s="84">
        <f t="shared" si="35"/>
        <v>12888668</v>
      </c>
      <c r="BL55" s="83">
        <v>0</v>
      </c>
      <c r="BM55" s="79">
        <v>0</v>
      </c>
      <c r="BN55" s="79">
        <v>9959277</v>
      </c>
      <c r="BO55" s="79">
        <v>14810992</v>
      </c>
      <c r="BP55" s="79">
        <v>25515578</v>
      </c>
      <c r="BQ55" s="79">
        <v>32493096</v>
      </c>
      <c r="BR55" s="79">
        <v>30642913</v>
      </c>
      <c r="BS55" s="82">
        <f t="shared" si="36"/>
        <v>113421856</v>
      </c>
      <c r="BT55" s="85">
        <v>0</v>
      </c>
      <c r="BU55" s="79">
        <v>4627437</v>
      </c>
      <c r="BV55" s="79">
        <v>27724711</v>
      </c>
      <c r="BW55" s="79">
        <v>30745707</v>
      </c>
      <c r="BX55" s="79">
        <v>36928562</v>
      </c>
      <c r="BY55" s="79">
        <v>42779601</v>
      </c>
      <c r="BZ55" s="79">
        <v>39714115</v>
      </c>
      <c r="CA55" s="84">
        <f t="shared" si="37"/>
        <v>182520133</v>
      </c>
    </row>
    <row r="56" spans="1:79" s="86" customFormat="1" ht="18" customHeight="1">
      <c r="A56" s="87" t="s">
        <v>69</v>
      </c>
      <c r="B56" s="79">
        <v>8658183</v>
      </c>
      <c r="C56" s="79">
        <v>38268418</v>
      </c>
      <c r="D56" s="79">
        <v>37081753</v>
      </c>
      <c r="E56" s="79">
        <v>28050149</v>
      </c>
      <c r="F56" s="79">
        <v>22623301</v>
      </c>
      <c r="G56" s="79">
        <v>29010299</v>
      </c>
      <c r="H56" s="80">
        <f t="shared" si="27"/>
        <v>163692103</v>
      </c>
      <c r="I56" s="79">
        <v>186616</v>
      </c>
      <c r="J56" s="79">
        <v>1705958</v>
      </c>
      <c r="K56" s="79">
        <v>3215539</v>
      </c>
      <c r="L56" s="79">
        <v>2739825</v>
      </c>
      <c r="M56" s="79">
        <v>4118701</v>
      </c>
      <c r="N56" s="79">
        <v>4348473</v>
      </c>
      <c r="O56" s="80">
        <f t="shared" si="28"/>
        <v>16315112</v>
      </c>
      <c r="P56" s="79">
        <v>2636938</v>
      </c>
      <c r="Q56" s="79">
        <v>9761317</v>
      </c>
      <c r="R56" s="79">
        <v>7801594</v>
      </c>
      <c r="S56" s="79">
        <v>4200610</v>
      </c>
      <c r="T56" s="79">
        <v>3294459</v>
      </c>
      <c r="U56" s="79">
        <v>2825240</v>
      </c>
      <c r="V56" s="80">
        <f t="shared" si="29"/>
        <v>30520158</v>
      </c>
      <c r="W56" s="79">
        <v>0</v>
      </c>
      <c r="X56" s="79">
        <v>0</v>
      </c>
      <c r="Y56" s="79">
        <v>0</v>
      </c>
      <c r="Z56" s="79">
        <v>0</v>
      </c>
      <c r="AA56" s="79">
        <v>0</v>
      </c>
      <c r="AB56" s="79">
        <v>0</v>
      </c>
      <c r="AC56" s="80">
        <f t="shared" si="30"/>
        <v>0</v>
      </c>
      <c r="AD56" s="79">
        <v>0</v>
      </c>
      <c r="AE56" s="79">
        <v>0</v>
      </c>
      <c r="AF56" s="79">
        <v>0</v>
      </c>
      <c r="AG56" s="79">
        <v>0</v>
      </c>
      <c r="AH56" s="79">
        <v>0</v>
      </c>
      <c r="AI56" s="79">
        <v>0</v>
      </c>
      <c r="AJ56" s="81">
        <f t="shared" si="31"/>
        <v>0</v>
      </c>
      <c r="AK56" s="79">
        <v>11481737</v>
      </c>
      <c r="AL56" s="79">
        <v>49735693</v>
      </c>
      <c r="AM56" s="79">
        <v>48098886</v>
      </c>
      <c r="AN56" s="79">
        <v>34990584</v>
      </c>
      <c r="AO56" s="79">
        <v>30036461</v>
      </c>
      <c r="AP56" s="79">
        <v>36184012</v>
      </c>
      <c r="AQ56" s="82">
        <f t="shared" si="32"/>
        <v>210527373</v>
      </c>
      <c r="AR56" s="83">
        <v>0</v>
      </c>
      <c r="AS56" s="79">
        <v>252693</v>
      </c>
      <c r="AT56" s="79">
        <v>10694424</v>
      </c>
      <c r="AU56" s="79">
        <v>19722694</v>
      </c>
      <c r="AV56" s="79">
        <v>28197745</v>
      </c>
      <c r="AW56" s="79">
        <v>42862971</v>
      </c>
      <c r="AX56" s="79">
        <v>51956936</v>
      </c>
      <c r="AY56" s="80">
        <f t="shared" si="33"/>
        <v>153687463</v>
      </c>
      <c r="AZ56" s="79">
        <v>5067652</v>
      </c>
      <c r="BA56" s="79">
        <v>16778157</v>
      </c>
      <c r="BB56" s="79">
        <v>15720611</v>
      </c>
      <c r="BC56" s="79">
        <v>13055578</v>
      </c>
      <c r="BD56" s="79">
        <v>6660564</v>
      </c>
      <c r="BE56" s="80">
        <f t="shared" si="34"/>
        <v>57282562</v>
      </c>
      <c r="BF56" s="79">
        <v>1337895</v>
      </c>
      <c r="BG56" s="79">
        <v>2340158</v>
      </c>
      <c r="BH56" s="79">
        <v>4461018</v>
      </c>
      <c r="BI56" s="79">
        <v>13739024</v>
      </c>
      <c r="BJ56" s="79">
        <v>27698867</v>
      </c>
      <c r="BK56" s="84">
        <f t="shared" si="35"/>
        <v>49576962</v>
      </c>
      <c r="BL56" s="83">
        <v>0</v>
      </c>
      <c r="BM56" s="79">
        <v>252693</v>
      </c>
      <c r="BN56" s="79">
        <v>17099971</v>
      </c>
      <c r="BO56" s="79">
        <v>38841009</v>
      </c>
      <c r="BP56" s="79">
        <v>48379374</v>
      </c>
      <c r="BQ56" s="79">
        <v>69657573</v>
      </c>
      <c r="BR56" s="79">
        <v>86316367</v>
      </c>
      <c r="BS56" s="82">
        <f t="shared" si="36"/>
        <v>260546987</v>
      </c>
      <c r="BT56" s="85">
        <v>0</v>
      </c>
      <c r="BU56" s="79">
        <v>11734430</v>
      </c>
      <c r="BV56" s="79">
        <v>66835664</v>
      </c>
      <c r="BW56" s="79">
        <v>86939895</v>
      </c>
      <c r="BX56" s="79">
        <v>83369958</v>
      </c>
      <c r="BY56" s="79">
        <v>99694034</v>
      </c>
      <c r="BZ56" s="79">
        <v>122500379</v>
      </c>
      <c r="CA56" s="84">
        <f t="shared" si="37"/>
        <v>471074360</v>
      </c>
    </row>
    <row r="57" spans="1:79" s="86" customFormat="1" ht="18" customHeight="1">
      <c r="A57" s="89" t="s">
        <v>70</v>
      </c>
      <c r="B57" s="90">
        <f aca="true" t="shared" si="38" ref="B57:G57">SUM(B31:B56)</f>
        <v>145221286</v>
      </c>
      <c r="C57" s="90">
        <f t="shared" si="38"/>
        <v>775366435</v>
      </c>
      <c r="D57" s="90">
        <f t="shared" si="38"/>
        <v>711573207</v>
      </c>
      <c r="E57" s="90">
        <f t="shared" si="38"/>
        <v>592647175</v>
      </c>
      <c r="F57" s="90">
        <f t="shared" si="38"/>
        <v>476415720</v>
      </c>
      <c r="G57" s="90">
        <f t="shared" si="38"/>
        <v>538038726</v>
      </c>
      <c r="H57" s="91">
        <f t="shared" si="27"/>
        <v>3239262549</v>
      </c>
      <c r="I57" s="90">
        <f aca="true" t="shared" si="39" ref="I57:N57">SUM(I31:I56)</f>
        <v>1158845</v>
      </c>
      <c r="J57" s="90">
        <f t="shared" si="39"/>
        <v>37045148</v>
      </c>
      <c r="K57" s="90">
        <f t="shared" si="39"/>
        <v>63023107</v>
      </c>
      <c r="L57" s="90">
        <f t="shared" si="39"/>
        <v>82142487</v>
      </c>
      <c r="M57" s="90">
        <f t="shared" si="39"/>
        <v>85529385</v>
      </c>
      <c r="N57" s="90">
        <f t="shared" si="39"/>
        <v>79846379</v>
      </c>
      <c r="O57" s="91">
        <f t="shared" si="28"/>
        <v>348745351</v>
      </c>
      <c r="P57" s="90">
        <f aca="true" t="shared" si="40" ref="P57:U57">SUM(P31:P56)</f>
        <v>49404784</v>
      </c>
      <c r="Q57" s="90">
        <f t="shared" si="40"/>
        <v>201150498</v>
      </c>
      <c r="R57" s="90">
        <f t="shared" si="40"/>
        <v>174218069</v>
      </c>
      <c r="S57" s="90">
        <f t="shared" si="40"/>
        <v>117107689</v>
      </c>
      <c r="T57" s="90">
        <f t="shared" si="40"/>
        <v>88493336</v>
      </c>
      <c r="U57" s="90">
        <f t="shared" si="40"/>
        <v>80045395</v>
      </c>
      <c r="V57" s="91">
        <f t="shared" si="29"/>
        <v>710419771</v>
      </c>
      <c r="W57" s="90">
        <f aca="true" t="shared" si="41" ref="W57:AB57">SUM(W31:W56)</f>
        <v>1658506</v>
      </c>
      <c r="X57" s="90">
        <f t="shared" si="41"/>
        <v>5211429</v>
      </c>
      <c r="Y57" s="90">
        <f t="shared" si="41"/>
        <v>5312285</v>
      </c>
      <c r="Z57" s="90">
        <f t="shared" si="41"/>
        <v>3569098</v>
      </c>
      <c r="AA57" s="90">
        <f t="shared" si="41"/>
        <v>2433744</v>
      </c>
      <c r="AB57" s="90">
        <f t="shared" si="41"/>
        <v>1405865</v>
      </c>
      <c r="AC57" s="91">
        <f t="shared" si="30"/>
        <v>19590927</v>
      </c>
      <c r="AD57" s="90">
        <f aca="true" t="shared" si="42" ref="AD57:AI57">SUM(AD31:AD56)</f>
        <v>10746471</v>
      </c>
      <c r="AE57" s="90">
        <f t="shared" si="42"/>
        <v>23741900</v>
      </c>
      <c r="AF57" s="90">
        <f t="shared" si="42"/>
        <v>16146176</v>
      </c>
      <c r="AG57" s="90">
        <f t="shared" si="42"/>
        <v>8486232</v>
      </c>
      <c r="AH57" s="90">
        <f t="shared" si="42"/>
        <v>5265501</v>
      </c>
      <c r="AI57" s="90">
        <f t="shared" si="42"/>
        <v>1175206</v>
      </c>
      <c r="AJ57" s="92">
        <f t="shared" si="31"/>
        <v>65561486</v>
      </c>
      <c r="AK57" s="90">
        <f aca="true" t="shared" si="43" ref="AK57:AP57">SUM(AK31:AK56)</f>
        <v>208189892</v>
      </c>
      <c r="AL57" s="90">
        <f t="shared" si="43"/>
        <v>1042515410</v>
      </c>
      <c r="AM57" s="90">
        <f t="shared" si="43"/>
        <v>970272844</v>
      </c>
      <c r="AN57" s="90">
        <f t="shared" si="43"/>
        <v>803952681</v>
      </c>
      <c r="AO57" s="90">
        <f t="shared" si="43"/>
        <v>658137686</v>
      </c>
      <c r="AP57" s="90">
        <f t="shared" si="43"/>
        <v>700511571</v>
      </c>
      <c r="AQ57" s="93">
        <f t="shared" si="32"/>
        <v>4383580084</v>
      </c>
      <c r="AR57" s="94">
        <f aca="true" t="shared" si="44" ref="AR57:AX57">SUM(AR31:AR56)</f>
        <v>1320094</v>
      </c>
      <c r="AS57" s="90">
        <f t="shared" si="44"/>
        <v>8861565</v>
      </c>
      <c r="AT57" s="90">
        <f t="shared" si="44"/>
        <v>222876866</v>
      </c>
      <c r="AU57" s="90">
        <f t="shared" si="44"/>
        <v>404992552</v>
      </c>
      <c r="AV57" s="90">
        <f t="shared" si="44"/>
        <v>515589222</v>
      </c>
      <c r="AW57" s="90">
        <f t="shared" si="44"/>
        <v>782929132</v>
      </c>
      <c r="AX57" s="90">
        <f t="shared" si="44"/>
        <v>779905925</v>
      </c>
      <c r="AY57" s="91">
        <f t="shared" si="33"/>
        <v>2716475356</v>
      </c>
      <c r="AZ57" s="90">
        <f>SUM(AZ31:AZ56)</f>
        <v>106400058</v>
      </c>
      <c r="BA57" s="90">
        <f>SUM(BA31:BA56)</f>
        <v>262580614</v>
      </c>
      <c r="BB57" s="90">
        <f>SUM(BB31:BB56)</f>
        <v>302127604</v>
      </c>
      <c r="BC57" s="90">
        <f>SUM(BC31:BC56)</f>
        <v>316863452</v>
      </c>
      <c r="BD57" s="90">
        <f>SUM(BD31:BD56)</f>
        <v>172624532</v>
      </c>
      <c r="BE57" s="91">
        <f t="shared" si="34"/>
        <v>1160596260</v>
      </c>
      <c r="BF57" s="90">
        <f>SUM(BF31:BF56)</f>
        <v>20071278</v>
      </c>
      <c r="BG57" s="90">
        <f>SUM(BG31:BG56)</f>
        <v>57658574</v>
      </c>
      <c r="BH57" s="90">
        <f>SUM(BH31:BH56)</f>
        <v>106575270</v>
      </c>
      <c r="BI57" s="90">
        <f>SUM(BI31:BI56)</f>
        <v>305944046</v>
      </c>
      <c r="BJ57" s="90">
        <f>SUM(BJ31:BJ56)</f>
        <v>616733113</v>
      </c>
      <c r="BK57" s="95">
        <f t="shared" si="35"/>
        <v>1106982281</v>
      </c>
      <c r="BL57" s="94">
        <f aca="true" t="shared" si="45" ref="BL57:BR57">SUM(BL31:BL56)</f>
        <v>1320094</v>
      </c>
      <c r="BM57" s="90">
        <f t="shared" si="45"/>
        <v>8861565</v>
      </c>
      <c r="BN57" s="90">
        <f t="shared" si="45"/>
        <v>349348202</v>
      </c>
      <c r="BO57" s="90">
        <f t="shared" si="45"/>
        <v>725231740</v>
      </c>
      <c r="BP57" s="90">
        <f t="shared" si="45"/>
        <v>924292096</v>
      </c>
      <c r="BQ57" s="90">
        <f t="shared" si="45"/>
        <v>1405736630</v>
      </c>
      <c r="BR57" s="90">
        <f t="shared" si="45"/>
        <v>1569263570</v>
      </c>
      <c r="BS57" s="93">
        <f t="shared" si="36"/>
        <v>4984053897</v>
      </c>
      <c r="BT57" s="96">
        <f aca="true" t="shared" si="46" ref="BT57:BZ57">SUM(BT31:BT56)</f>
        <v>1320094</v>
      </c>
      <c r="BU57" s="90">
        <f t="shared" si="46"/>
        <v>217051457</v>
      </c>
      <c r="BV57" s="90">
        <f t="shared" si="46"/>
        <v>1391863612</v>
      </c>
      <c r="BW57" s="90">
        <f t="shared" si="46"/>
        <v>1695504584</v>
      </c>
      <c r="BX57" s="90">
        <f t="shared" si="46"/>
        <v>1728244777</v>
      </c>
      <c r="BY57" s="90">
        <f t="shared" si="46"/>
        <v>2063874316</v>
      </c>
      <c r="BZ57" s="90">
        <f t="shared" si="46"/>
        <v>2269775141</v>
      </c>
      <c r="CA57" s="95">
        <f t="shared" si="37"/>
        <v>9367633981</v>
      </c>
    </row>
    <row r="58" spans="1:79" s="86" customFormat="1" ht="18" customHeight="1">
      <c r="A58" s="87" t="s">
        <v>71</v>
      </c>
      <c r="B58" s="79">
        <v>1052006</v>
      </c>
      <c r="C58" s="79">
        <v>5078267</v>
      </c>
      <c r="D58" s="79">
        <v>4089798</v>
      </c>
      <c r="E58" s="79">
        <v>2866944</v>
      </c>
      <c r="F58" s="79">
        <v>2235302</v>
      </c>
      <c r="G58" s="79">
        <v>1492806</v>
      </c>
      <c r="H58" s="80">
        <f t="shared" si="27"/>
        <v>16815123</v>
      </c>
      <c r="I58" s="79">
        <v>28314</v>
      </c>
      <c r="J58" s="79">
        <v>599436</v>
      </c>
      <c r="K58" s="79">
        <v>802260</v>
      </c>
      <c r="L58" s="79">
        <v>737044</v>
      </c>
      <c r="M58" s="79">
        <v>487800</v>
      </c>
      <c r="N58" s="79">
        <v>374665</v>
      </c>
      <c r="O58" s="80">
        <f t="shared" si="28"/>
        <v>3029519</v>
      </c>
      <c r="P58" s="79">
        <v>227500</v>
      </c>
      <c r="Q58" s="79">
        <v>885597</v>
      </c>
      <c r="R58" s="79">
        <v>460800</v>
      </c>
      <c r="S58" s="79">
        <v>281760</v>
      </c>
      <c r="T58" s="79">
        <v>257970</v>
      </c>
      <c r="U58" s="79">
        <v>126060</v>
      </c>
      <c r="V58" s="80">
        <f t="shared" si="29"/>
        <v>2239687</v>
      </c>
      <c r="W58" s="79">
        <v>0</v>
      </c>
      <c r="X58" s="79">
        <v>25515</v>
      </c>
      <c r="Y58" s="79">
        <v>87837</v>
      </c>
      <c r="Z58" s="79">
        <v>0</v>
      </c>
      <c r="AA58" s="79">
        <v>27405</v>
      </c>
      <c r="AB58" s="79">
        <v>37138</v>
      </c>
      <c r="AC58" s="80">
        <f t="shared" si="30"/>
        <v>177895</v>
      </c>
      <c r="AD58" s="79">
        <v>14175</v>
      </c>
      <c r="AE58" s="79">
        <v>290202</v>
      </c>
      <c r="AF58" s="79">
        <v>220404</v>
      </c>
      <c r="AG58" s="79">
        <v>0</v>
      </c>
      <c r="AH58" s="79">
        <v>0</v>
      </c>
      <c r="AI58" s="79">
        <v>180000</v>
      </c>
      <c r="AJ58" s="81">
        <f t="shared" si="31"/>
        <v>704781</v>
      </c>
      <c r="AK58" s="79">
        <v>1321995</v>
      </c>
      <c r="AL58" s="79">
        <v>6879017</v>
      </c>
      <c r="AM58" s="79">
        <v>5661099</v>
      </c>
      <c r="AN58" s="79">
        <v>3885748</v>
      </c>
      <c r="AO58" s="79">
        <v>3008477</v>
      </c>
      <c r="AP58" s="79">
        <v>2210669</v>
      </c>
      <c r="AQ58" s="82">
        <f t="shared" si="32"/>
        <v>22967005</v>
      </c>
      <c r="AR58" s="83">
        <v>0</v>
      </c>
      <c r="AS58" s="79">
        <v>533388</v>
      </c>
      <c r="AT58" s="79">
        <v>4516341</v>
      </c>
      <c r="AU58" s="79">
        <v>3659276</v>
      </c>
      <c r="AV58" s="79">
        <v>5482898</v>
      </c>
      <c r="AW58" s="79">
        <v>8187262</v>
      </c>
      <c r="AX58" s="79">
        <v>5630511</v>
      </c>
      <c r="AY58" s="80">
        <f t="shared" si="33"/>
        <v>28009676</v>
      </c>
      <c r="AZ58" s="79">
        <v>1199101</v>
      </c>
      <c r="BA58" s="79">
        <v>2237025</v>
      </c>
      <c r="BB58" s="79">
        <v>1775964</v>
      </c>
      <c r="BC58" s="79">
        <v>1101148</v>
      </c>
      <c r="BD58" s="79">
        <v>482378</v>
      </c>
      <c r="BE58" s="80">
        <f t="shared" si="34"/>
        <v>6795616</v>
      </c>
      <c r="BF58" s="79">
        <v>623630</v>
      </c>
      <c r="BG58" s="79">
        <v>1108941</v>
      </c>
      <c r="BH58" s="79">
        <v>751498</v>
      </c>
      <c r="BI58" s="79">
        <v>5314373</v>
      </c>
      <c r="BJ58" s="79">
        <v>4624292</v>
      </c>
      <c r="BK58" s="84">
        <f t="shared" si="35"/>
        <v>12422734</v>
      </c>
      <c r="BL58" s="83">
        <v>0</v>
      </c>
      <c r="BM58" s="79">
        <v>533388</v>
      </c>
      <c r="BN58" s="79">
        <v>6339072</v>
      </c>
      <c r="BO58" s="79">
        <v>7005242</v>
      </c>
      <c r="BP58" s="79">
        <v>8010360</v>
      </c>
      <c r="BQ58" s="79">
        <v>14602783</v>
      </c>
      <c r="BR58" s="79">
        <v>10737181</v>
      </c>
      <c r="BS58" s="82">
        <f t="shared" si="36"/>
        <v>47228026</v>
      </c>
      <c r="BT58" s="85">
        <v>0</v>
      </c>
      <c r="BU58" s="79">
        <v>1855383</v>
      </c>
      <c r="BV58" s="79">
        <v>13218089</v>
      </c>
      <c r="BW58" s="79">
        <v>12666341</v>
      </c>
      <c r="BX58" s="79">
        <v>11896108</v>
      </c>
      <c r="BY58" s="79">
        <v>17611260</v>
      </c>
      <c r="BZ58" s="79">
        <v>12947850</v>
      </c>
      <c r="CA58" s="84">
        <f t="shared" si="37"/>
        <v>70195031</v>
      </c>
    </row>
    <row r="59" spans="1:79" s="86" customFormat="1" ht="18" customHeight="1">
      <c r="A59" s="87" t="s">
        <v>72</v>
      </c>
      <c r="B59" s="79">
        <v>641988</v>
      </c>
      <c r="C59" s="79">
        <v>5524805</v>
      </c>
      <c r="D59" s="79">
        <v>2939060</v>
      </c>
      <c r="E59" s="79">
        <v>1895542</v>
      </c>
      <c r="F59" s="79">
        <v>1763216</v>
      </c>
      <c r="G59" s="79">
        <v>846342</v>
      </c>
      <c r="H59" s="80">
        <f t="shared" si="27"/>
        <v>13610953</v>
      </c>
      <c r="I59" s="79">
        <v>0</v>
      </c>
      <c r="J59" s="79">
        <v>317745</v>
      </c>
      <c r="K59" s="79">
        <v>389312</v>
      </c>
      <c r="L59" s="79">
        <v>825012</v>
      </c>
      <c r="M59" s="79">
        <v>62064</v>
      </c>
      <c r="N59" s="79">
        <v>89046</v>
      </c>
      <c r="O59" s="80">
        <f t="shared" si="28"/>
        <v>1683179</v>
      </c>
      <c r="P59" s="79">
        <v>171010</v>
      </c>
      <c r="Q59" s="79">
        <v>874803</v>
      </c>
      <c r="R59" s="79">
        <v>353160</v>
      </c>
      <c r="S59" s="79">
        <v>300270</v>
      </c>
      <c r="T59" s="79">
        <v>118500</v>
      </c>
      <c r="U59" s="79">
        <v>100980</v>
      </c>
      <c r="V59" s="80">
        <f t="shared" si="29"/>
        <v>1918723</v>
      </c>
      <c r="W59" s="79">
        <v>6426</v>
      </c>
      <c r="X59" s="79">
        <v>125816</v>
      </c>
      <c r="Y59" s="79">
        <v>33264</v>
      </c>
      <c r="Z59" s="79">
        <v>32508</v>
      </c>
      <c r="AA59" s="79">
        <v>0</v>
      </c>
      <c r="AB59" s="79">
        <v>0</v>
      </c>
      <c r="AC59" s="80">
        <f t="shared" si="30"/>
        <v>198014</v>
      </c>
      <c r="AD59" s="79">
        <v>79993</v>
      </c>
      <c r="AE59" s="79">
        <v>121772</v>
      </c>
      <c r="AF59" s="79">
        <v>0</v>
      </c>
      <c r="AG59" s="79">
        <v>0</v>
      </c>
      <c r="AH59" s="79">
        <v>0</v>
      </c>
      <c r="AI59" s="79">
        <v>0</v>
      </c>
      <c r="AJ59" s="81">
        <f t="shared" si="31"/>
        <v>201765</v>
      </c>
      <c r="AK59" s="79">
        <v>899417</v>
      </c>
      <c r="AL59" s="79">
        <v>6964941</v>
      </c>
      <c r="AM59" s="79">
        <v>3714796</v>
      </c>
      <c r="AN59" s="79">
        <v>3053332</v>
      </c>
      <c r="AO59" s="79">
        <v>1943780</v>
      </c>
      <c r="AP59" s="79">
        <v>1036368</v>
      </c>
      <c r="AQ59" s="82">
        <f t="shared" si="32"/>
        <v>17612634</v>
      </c>
      <c r="AR59" s="83">
        <v>0</v>
      </c>
      <c r="AS59" s="79">
        <v>0</v>
      </c>
      <c r="AT59" s="79">
        <v>3050720</v>
      </c>
      <c r="AU59" s="79">
        <v>3918263</v>
      </c>
      <c r="AV59" s="79">
        <v>3576520</v>
      </c>
      <c r="AW59" s="79">
        <v>4250113</v>
      </c>
      <c r="AX59" s="79">
        <v>5689838</v>
      </c>
      <c r="AY59" s="80">
        <f t="shared" si="33"/>
        <v>20485454</v>
      </c>
      <c r="AZ59" s="79">
        <v>1275750</v>
      </c>
      <c r="BA59" s="79">
        <v>811816</v>
      </c>
      <c r="BB59" s="79">
        <v>1042742</v>
      </c>
      <c r="BC59" s="79">
        <v>838302</v>
      </c>
      <c r="BD59" s="79">
        <v>0</v>
      </c>
      <c r="BE59" s="80">
        <f t="shared" si="34"/>
        <v>3968610</v>
      </c>
      <c r="BF59" s="79">
        <v>0</v>
      </c>
      <c r="BG59" s="79">
        <v>276480</v>
      </c>
      <c r="BH59" s="79">
        <v>0</v>
      </c>
      <c r="BI59" s="79">
        <v>1326923</v>
      </c>
      <c r="BJ59" s="79">
        <v>2137367</v>
      </c>
      <c r="BK59" s="84">
        <f t="shared" si="35"/>
        <v>3740770</v>
      </c>
      <c r="BL59" s="83">
        <v>0</v>
      </c>
      <c r="BM59" s="79">
        <v>0</v>
      </c>
      <c r="BN59" s="79">
        <v>4326470</v>
      </c>
      <c r="BO59" s="79">
        <v>5006559</v>
      </c>
      <c r="BP59" s="79">
        <v>4619262</v>
      </c>
      <c r="BQ59" s="79">
        <v>6415338</v>
      </c>
      <c r="BR59" s="79">
        <v>7827205</v>
      </c>
      <c r="BS59" s="82">
        <f t="shared" si="36"/>
        <v>28194834</v>
      </c>
      <c r="BT59" s="85">
        <v>0</v>
      </c>
      <c r="BU59" s="79">
        <v>899417</v>
      </c>
      <c r="BV59" s="79">
        <v>11291411</v>
      </c>
      <c r="BW59" s="79">
        <v>8721355</v>
      </c>
      <c r="BX59" s="79">
        <v>7672594</v>
      </c>
      <c r="BY59" s="79">
        <v>8359118</v>
      </c>
      <c r="BZ59" s="79">
        <v>8863573</v>
      </c>
      <c r="CA59" s="84">
        <f t="shared" si="37"/>
        <v>45807468</v>
      </c>
    </row>
    <row r="60" spans="1:79" s="86" customFormat="1" ht="18" customHeight="1">
      <c r="A60" s="87" t="s">
        <v>73</v>
      </c>
      <c r="B60" s="79">
        <v>177597</v>
      </c>
      <c r="C60" s="79">
        <v>369055</v>
      </c>
      <c r="D60" s="79">
        <v>215028</v>
      </c>
      <c r="E60" s="79">
        <v>231534</v>
      </c>
      <c r="F60" s="79">
        <v>483591</v>
      </c>
      <c r="G60" s="79">
        <v>95076</v>
      </c>
      <c r="H60" s="80">
        <f t="shared" si="27"/>
        <v>1571881</v>
      </c>
      <c r="I60" s="79">
        <v>22401</v>
      </c>
      <c r="J60" s="79">
        <v>145962</v>
      </c>
      <c r="K60" s="79">
        <v>191691</v>
      </c>
      <c r="L60" s="79">
        <v>18774</v>
      </c>
      <c r="M60" s="79">
        <v>364428</v>
      </c>
      <c r="N60" s="79">
        <v>43632</v>
      </c>
      <c r="O60" s="80">
        <f t="shared" si="28"/>
        <v>786888</v>
      </c>
      <c r="P60" s="79">
        <v>44880</v>
      </c>
      <c r="Q60" s="79">
        <v>107640</v>
      </c>
      <c r="R60" s="79">
        <v>82980</v>
      </c>
      <c r="S60" s="79">
        <v>48300</v>
      </c>
      <c r="T60" s="79">
        <v>95340</v>
      </c>
      <c r="U60" s="79">
        <v>19320</v>
      </c>
      <c r="V60" s="80">
        <f t="shared" si="29"/>
        <v>398460</v>
      </c>
      <c r="W60" s="79">
        <v>64260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80">
        <f t="shared" si="30"/>
        <v>64260</v>
      </c>
      <c r="AD60" s="79">
        <v>0</v>
      </c>
      <c r="AE60" s="79">
        <v>0</v>
      </c>
      <c r="AF60" s="79">
        <v>0</v>
      </c>
      <c r="AG60" s="79">
        <v>0</v>
      </c>
      <c r="AH60" s="79">
        <v>0</v>
      </c>
      <c r="AI60" s="79">
        <v>0</v>
      </c>
      <c r="AJ60" s="81">
        <f t="shared" si="31"/>
        <v>0</v>
      </c>
      <c r="AK60" s="79">
        <v>309138</v>
      </c>
      <c r="AL60" s="79">
        <v>622657</v>
      </c>
      <c r="AM60" s="79">
        <v>489699</v>
      </c>
      <c r="AN60" s="79">
        <v>298608</v>
      </c>
      <c r="AO60" s="79">
        <v>943359</v>
      </c>
      <c r="AP60" s="79">
        <v>158028</v>
      </c>
      <c r="AQ60" s="82">
        <f t="shared" si="32"/>
        <v>2821489</v>
      </c>
      <c r="AR60" s="83">
        <v>0</v>
      </c>
      <c r="AS60" s="79">
        <v>251496</v>
      </c>
      <c r="AT60" s="79">
        <v>240352</v>
      </c>
      <c r="AU60" s="79">
        <v>1923328</v>
      </c>
      <c r="AV60" s="79">
        <v>1093673</v>
      </c>
      <c r="AW60" s="79">
        <v>2243811</v>
      </c>
      <c r="AX60" s="79">
        <v>6027344</v>
      </c>
      <c r="AY60" s="80">
        <f t="shared" si="33"/>
        <v>11780004</v>
      </c>
      <c r="AZ60" s="79">
        <v>0</v>
      </c>
      <c r="BA60" s="79">
        <v>266280</v>
      </c>
      <c r="BB60" s="79">
        <v>0</v>
      </c>
      <c r="BC60" s="79">
        <v>0</v>
      </c>
      <c r="BD60" s="79">
        <v>55300</v>
      </c>
      <c r="BE60" s="80">
        <f t="shared" si="34"/>
        <v>321580</v>
      </c>
      <c r="BF60" s="79">
        <v>0</v>
      </c>
      <c r="BG60" s="79">
        <v>341830</v>
      </c>
      <c r="BH60" s="79">
        <v>0</v>
      </c>
      <c r="BI60" s="79">
        <v>0</v>
      </c>
      <c r="BJ60" s="79">
        <v>824041</v>
      </c>
      <c r="BK60" s="84">
        <f t="shared" si="35"/>
        <v>1165871</v>
      </c>
      <c r="BL60" s="83">
        <v>0</v>
      </c>
      <c r="BM60" s="79">
        <v>251496</v>
      </c>
      <c r="BN60" s="79">
        <v>240352</v>
      </c>
      <c r="BO60" s="79">
        <v>2531438</v>
      </c>
      <c r="BP60" s="79">
        <v>1093673</v>
      </c>
      <c r="BQ60" s="79">
        <v>2243811</v>
      </c>
      <c r="BR60" s="79">
        <v>6906685</v>
      </c>
      <c r="BS60" s="82">
        <f t="shared" si="36"/>
        <v>13267455</v>
      </c>
      <c r="BT60" s="85">
        <v>0</v>
      </c>
      <c r="BU60" s="79">
        <v>560634</v>
      </c>
      <c r="BV60" s="79">
        <v>863009</v>
      </c>
      <c r="BW60" s="79">
        <v>3021137</v>
      </c>
      <c r="BX60" s="79">
        <v>1392281</v>
      </c>
      <c r="BY60" s="79">
        <v>3187170</v>
      </c>
      <c r="BZ60" s="79">
        <v>7064713</v>
      </c>
      <c r="CA60" s="84">
        <f t="shared" si="37"/>
        <v>16088944</v>
      </c>
    </row>
    <row r="61" spans="1:79" s="86" customFormat="1" ht="18" customHeight="1">
      <c r="A61" s="87" t="s">
        <v>74</v>
      </c>
      <c r="B61" s="79">
        <v>193886</v>
      </c>
      <c r="C61" s="79">
        <v>2060727</v>
      </c>
      <c r="D61" s="79">
        <v>856378</v>
      </c>
      <c r="E61" s="79">
        <v>558890</v>
      </c>
      <c r="F61" s="79">
        <v>702026</v>
      </c>
      <c r="G61" s="79">
        <v>764836</v>
      </c>
      <c r="H61" s="80">
        <f t="shared" si="27"/>
        <v>5136743</v>
      </c>
      <c r="I61" s="79">
        <v>0</v>
      </c>
      <c r="J61" s="79">
        <v>134378</v>
      </c>
      <c r="K61" s="79">
        <v>639316</v>
      </c>
      <c r="L61" s="79">
        <v>394803</v>
      </c>
      <c r="M61" s="79">
        <v>382032</v>
      </c>
      <c r="N61" s="79">
        <v>512460</v>
      </c>
      <c r="O61" s="80">
        <f t="shared" si="28"/>
        <v>2062989</v>
      </c>
      <c r="P61" s="79">
        <v>67320</v>
      </c>
      <c r="Q61" s="79">
        <v>434430</v>
      </c>
      <c r="R61" s="79">
        <v>215460</v>
      </c>
      <c r="S61" s="79">
        <v>101190</v>
      </c>
      <c r="T61" s="79">
        <v>86460</v>
      </c>
      <c r="U61" s="79">
        <v>57960</v>
      </c>
      <c r="V61" s="80">
        <f t="shared" si="29"/>
        <v>962820</v>
      </c>
      <c r="W61" s="79">
        <v>0</v>
      </c>
      <c r="X61" s="79">
        <v>46116</v>
      </c>
      <c r="Y61" s="79">
        <v>82782</v>
      </c>
      <c r="Z61" s="79">
        <v>92095</v>
      </c>
      <c r="AA61" s="79">
        <v>11340</v>
      </c>
      <c r="AB61" s="79">
        <v>0</v>
      </c>
      <c r="AC61" s="80">
        <f t="shared" si="30"/>
        <v>232333</v>
      </c>
      <c r="AD61" s="79">
        <v>0</v>
      </c>
      <c r="AE61" s="79">
        <v>540000</v>
      </c>
      <c r="AF61" s="79">
        <v>180000</v>
      </c>
      <c r="AG61" s="79">
        <v>0</v>
      </c>
      <c r="AH61" s="79">
        <v>85324</v>
      </c>
      <c r="AI61" s="79">
        <v>0</v>
      </c>
      <c r="AJ61" s="81">
        <f t="shared" si="31"/>
        <v>805324</v>
      </c>
      <c r="AK61" s="79">
        <v>261206</v>
      </c>
      <c r="AL61" s="79">
        <v>3215651</v>
      </c>
      <c r="AM61" s="79">
        <v>1973936</v>
      </c>
      <c r="AN61" s="79">
        <v>1146978</v>
      </c>
      <c r="AO61" s="79">
        <v>1267182</v>
      </c>
      <c r="AP61" s="79">
        <v>1335256</v>
      </c>
      <c r="AQ61" s="82">
        <f t="shared" si="32"/>
        <v>9200209</v>
      </c>
      <c r="AR61" s="83">
        <v>287000</v>
      </c>
      <c r="AS61" s="79">
        <v>266002</v>
      </c>
      <c r="AT61" s="79">
        <v>5784613</v>
      </c>
      <c r="AU61" s="79">
        <v>6130723</v>
      </c>
      <c r="AV61" s="79">
        <v>5469482</v>
      </c>
      <c r="AW61" s="79">
        <v>8222366</v>
      </c>
      <c r="AX61" s="79">
        <v>5858870</v>
      </c>
      <c r="AY61" s="80">
        <f t="shared" si="33"/>
        <v>32019056</v>
      </c>
      <c r="AZ61" s="79">
        <v>0</v>
      </c>
      <c r="BA61" s="79">
        <v>30250</v>
      </c>
      <c r="BB61" s="79">
        <v>300303</v>
      </c>
      <c r="BC61" s="79">
        <v>0</v>
      </c>
      <c r="BD61" s="79">
        <v>0</v>
      </c>
      <c r="BE61" s="80">
        <f t="shared" si="34"/>
        <v>330553</v>
      </c>
      <c r="BF61" s="79">
        <v>334905</v>
      </c>
      <c r="BG61" s="79">
        <v>0</v>
      </c>
      <c r="BH61" s="79">
        <v>0</v>
      </c>
      <c r="BI61" s="79">
        <v>320858</v>
      </c>
      <c r="BJ61" s="79">
        <v>367785</v>
      </c>
      <c r="BK61" s="84">
        <f t="shared" si="35"/>
        <v>1023548</v>
      </c>
      <c r="BL61" s="83">
        <v>287000</v>
      </c>
      <c r="BM61" s="79">
        <v>266002</v>
      </c>
      <c r="BN61" s="79">
        <v>6119518</v>
      </c>
      <c r="BO61" s="79">
        <v>6160973</v>
      </c>
      <c r="BP61" s="79">
        <v>5769785</v>
      </c>
      <c r="BQ61" s="79">
        <v>8543224</v>
      </c>
      <c r="BR61" s="79">
        <v>6226655</v>
      </c>
      <c r="BS61" s="82">
        <f t="shared" si="36"/>
        <v>33373157</v>
      </c>
      <c r="BT61" s="85">
        <v>287000</v>
      </c>
      <c r="BU61" s="79">
        <v>527208</v>
      </c>
      <c r="BV61" s="79">
        <v>9335169</v>
      </c>
      <c r="BW61" s="79">
        <v>8134909</v>
      </c>
      <c r="BX61" s="79">
        <v>6916763</v>
      </c>
      <c r="BY61" s="79">
        <v>9810406</v>
      </c>
      <c r="BZ61" s="79">
        <v>7561911</v>
      </c>
      <c r="CA61" s="84">
        <f t="shared" si="37"/>
        <v>42573366</v>
      </c>
    </row>
    <row r="62" spans="1:79" s="86" customFormat="1" ht="18" customHeight="1">
      <c r="A62" s="89" t="s">
        <v>75</v>
      </c>
      <c r="B62" s="90">
        <f aca="true" t="shared" si="47" ref="B62:G62">SUM(B58:B61)</f>
        <v>2065477</v>
      </c>
      <c r="C62" s="90">
        <f t="shared" si="47"/>
        <v>13032854</v>
      </c>
      <c r="D62" s="90">
        <f t="shared" si="47"/>
        <v>8100264</v>
      </c>
      <c r="E62" s="90">
        <f t="shared" si="47"/>
        <v>5552910</v>
      </c>
      <c r="F62" s="90">
        <f t="shared" si="47"/>
        <v>5184135</v>
      </c>
      <c r="G62" s="90">
        <f t="shared" si="47"/>
        <v>3199060</v>
      </c>
      <c r="H62" s="91">
        <f t="shared" si="27"/>
        <v>37134700</v>
      </c>
      <c r="I62" s="90">
        <f aca="true" t="shared" si="48" ref="I62:N62">SUM(I58:I61)</f>
        <v>50715</v>
      </c>
      <c r="J62" s="90">
        <f t="shared" si="48"/>
        <v>1197521</v>
      </c>
      <c r="K62" s="90">
        <f t="shared" si="48"/>
        <v>2022579</v>
      </c>
      <c r="L62" s="90">
        <f t="shared" si="48"/>
        <v>1975633</v>
      </c>
      <c r="M62" s="90">
        <f t="shared" si="48"/>
        <v>1296324</v>
      </c>
      <c r="N62" s="90">
        <f t="shared" si="48"/>
        <v>1019803</v>
      </c>
      <c r="O62" s="91">
        <f t="shared" si="28"/>
        <v>7562575</v>
      </c>
      <c r="P62" s="90">
        <f aca="true" t="shared" si="49" ref="P62:U62">SUM(P58:P61)</f>
        <v>510710</v>
      </c>
      <c r="Q62" s="90">
        <f t="shared" si="49"/>
        <v>2302470</v>
      </c>
      <c r="R62" s="90">
        <f t="shared" si="49"/>
        <v>1112400</v>
      </c>
      <c r="S62" s="90">
        <f t="shared" si="49"/>
        <v>731520</v>
      </c>
      <c r="T62" s="90">
        <f t="shared" si="49"/>
        <v>558270</v>
      </c>
      <c r="U62" s="90">
        <f t="shared" si="49"/>
        <v>304320</v>
      </c>
      <c r="V62" s="91">
        <f t="shared" si="29"/>
        <v>5519690</v>
      </c>
      <c r="W62" s="90">
        <f aca="true" t="shared" si="50" ref="W62:AB62">SUM(W58:W61)</f>
        <v>70686</v>
      </c>
      <c r="X62" s="90">
        <f t="shared" si="50"/>
        <v>197447</v>
      </c>
      <c r="Y62" s="90">
        <f t="shared" si="50"/>
        <v>203883</v>
      </c>
      <c r="Z62" s="90">
        <f t="shared" si="50"/>
        <v>124603</v>
      </c>
      <c r="AA62" s="90">
        <f t="shared" si="50"/>
        <v>38745</v>
      </c>
      <c r="AB62" s="90">
        <f t="shared" si="50"/>
        <v>37138</v>
      </c>
      <c r="AC62" s="91">
        <f t="shared" si="30"/>
        <v>672502</v>
      </c>
      <c r="AD62" s="90">
        <f aca="true" t="shared" si="51" ref="AD62:AI62">SUM(AD58:AD61)</f>
        <v>94168</v>
      </c>
      <c r="AE62" s="90">
        <f t="shared" si="51"/>
        <v>951974</v>
      </c>
      <c r="AF62" s="90">
        <f t="shared" si="51"/>
        <v>400404</v>
      </c>
      <c r="AG62" s="90">
        <f t="shared" si="51"/>
        <v>0</v>
      </c>
      <c r="AH62" s="90">
        <f t="shared" si="51"/>
        <v>85324</v>
      </c>
      <c r="AI62" s="90">
        <f t="shared" si="51"/>
        <v>180000</v>
      </c>
      <c r="AJ62" s="92">
        <f t="shared" si="31"/>
        <v>1711870</v>
      </c>
      <c r="AK62" s="90">
        <f aca="true" t="shared" si="52" ref="AK62:AP62">SUM(AK58:AK61)</f>
        <v>2791756</v>
      </c>
      <c r="AL62" s="90">
        <f t="shared" si="52"/>
        <v>17682266</v>
      </c>
      <c r="AM62" s="90">
        <f t="shared" si="52"/>
        <v>11839530</v>
      </c>
      <c r="AN62" s="90">
        <f t="shared" si="52"/>
        <v>8384666</v>
      </c>
      <c r="AO62" s="90">
        <f t="shared" si="52"/>
        <v>7162798</v>
      </c>
      <c r="AP62" s="90">
        <f t="shared" si="52"/>
        <v>4740321</v>
      </c>
      <c r="AQ62" s="93">
        <f t="shared" si="32"/>
        <v>52601337</v>
      </c>
      <c r="AR62" s="94">
        <f aca="true" t="shared" si="53" ref="AR62:AX62">SUM(AR58:AR61)</f>
        <v>287000</v>
      </c>
      <c r="AS62" s="90">
        <f t="shared" si="53"/>
        <v>1050886</v>
      </c>
      <c r="AT62" s="90">
        <f t="shared" si="53"/>
        <v>13592026</v>
      </c>
      <c r="AU62" s="90">
        <f t="shared" si="53"/>
        <v>15631590</v>
      </c>
      <c r="AV62" s="90">
        <f t="shared" si="53"/>
        <v>15622573</v>
      </c>
      <c r="AW62" s="90">
        <f t="shared" si="53"/>
        <v>22903552</v>
      </c>
      <c r="AX62" s="90">
        <f t="shared" si="53"/>
        <v>23206563</v>
      </c>
      <c r="AY62" s="91">
        <f t="shared" si="33"/>
        <v>92294190</v>
      </c>
      <c r="AZ62" s="90">
        <f>SUM(AZ58:AZ61)</f>
        <v>2474851</v>
      </c>
      <c r="BA62" s="90">
        <f>SUM(BA58:BA61)</f>
        <v>3345371</v>
      </c>
      <c r="BB62" s="90">
        <f>SUM(BB58:BB61)</f>
        <v>3119009</v>
      </c>
      <c r="BC62" s="90">
        <f>SUM(BC58:BC61)</f>
        <v>1939450</v>
      </c>
      <c r="BD62" s="90">
        <f>SUM(BD58:BD61)</f>
        <v>537678</v>
      </c>
      <c r="BE62" s="91">
        <f t="shared" si="34"/>
        <v>11416359</v>
      </c>
      <c r="BF62" s="90">
        <f>SUM(BF58:BF61)</f>
        <v>958535</v>
      </c>
      <c r="BG62" s="90">
        <f>SUM(BG58:BG61)</f>
        <v>1727251</v>
      </c>
      <c r="BH62" s="90">
        <f>SUM(BH58:BH61)</f>
        <v>751498</v>
      </c>
      <c r="BI62" s="90">
        <f>SUM(BI58:BI61)</f>
        <v>6962154</v>
      </c>
      <c r="BJ62" s="90">
        <f>SUM(BJ58:BJ61)</f>
        <v>7953485</v>
      </c>
      <c r="BK62" s="95">
        <f t="shared" si="35"/>
        <v>18352923</v>
      </c>
      <c r="BL62" s="94">
        <f aca="true" t="shared" si="54" ref="BL62:BR62">SUM(BL58:BL61)</f>
        <v>287000</v>
      </c>
      <c r="BM62" s="90">
        <f t="shared" si="54"/>
        <v>1050886</v>
      </c>
      <c r="BN62" s="90">
        <f t="shared" si="54"/>
        <v>17025412</v>
      </c>
      <c r="BO62" s="90">
        <f t="shared" si="54"/>
        <v>20704212</v>
      </c>
      <c r="BP62" s="90">
        <f t="shared" si="54"/>
        <v>19493080</v>
      </c>
      <c r="BQ62" s="90">
        <f t="shared" si="54"/>
        <v>31805156</v>
      </c>
      <c r="BR62" s="90">
        <f t="shared" si="54"/>
        <v>31697726</v>
      </c>
      <c r="BS62" s="93">
        <f t="shared" si="36"/>
        <v>122063472</v>
      </c>
      <c r="BT62" s="96">
        <f aca="true" t="shared" si="55" ref="BT62:BZ62">SUM(BT58:BT61)</f>
        <v>287000</v>
      </c>
      <c r="BU62" s="90">
        <f t="shared" si="55"/>
        <v>3842642</v>
      </c>
      <c r="BV62" s="90">
        <f t="shared" si="55"/>
        <v>34707678</v>
      </c>
      <c r="BW62" s="90">
        <f t="shared" si="55"/>
        <v>32543742</v>
      </c>
      <c r="BX62" s="90">
        <f t="shared" si="55"/>
        <v>27877746</v>
      </c>
      <c r="BY62" s="90">
        <f t="shared" si="55"/>
        <v>38967954</v>
      </c>
      <c r="BZ62" s="90">
        <f t="shared" si="55"/>
        <v>36438047</v>
      </c>
      <c r="CA62" s="95">
        <f t="shared" si="37"/>
        <v>174664809</v>
      </c>
    </row>
    <row r="63" spans="1:79" s="86" customFormat="1" ht="18" customHeight="1">
      <c r="A63" s="87" t="s">
        <v>76</v>
      </c>
      <c r="B63" s="79">
        <v>397962</v>
      </c>
      <c r="C63" s="79">
        <v>2635209</v>
      </c>
      <c r="D63" s="79">
        <v>1735821</v>
      </c>
      <c r="E63" s="79">
        <v>1473048</v>
      </c>
      <c r="F63" s="79">
        <v>1206000</v>
      </c>
      <c r="G63" s="79">
        <v>1327799</v>
      </c>
      <c r="H63" s="80">
        <f t="shared" si="27"/>
        <v>8775839</v>
      </c>
      <c r="I63" s="79">
        <v>0</v>
      </c>
      <c r="J63" s="79">
        <v>537426</v>
      </c>
      <c r="K63" s="79">
        <v>636416</v>
      </c>
      <c r="L63" s="79">
        <v>1314612</v>
      </c>
      <c r="M63" s="79">
        <v>337536</v>
      </c>
      <c r="N63" s="79">
        <v>423216</v>
      </c>
      <c r="O63" s="80">
        <f t="shared" si="28"/>
        <v>3249206</v>
      </c>
      <c r="P63" s="79">
        <v>140210</v>
      </c>
      <c r="Q63" s="79">
        <v>744210</v>
      </c>
      <c r="R63" s="79">
        <v>379800</v>
      </c>
      <c r="S63" s="79">
        <v>361050</v>
      </c>
      <c r="T63" s="79">
        <v>164910</v>
      </c>
      <c r="U63" s="79">
        <v>201150</v>
      </c>
      <c r="V63" s="80">
        <f t="shared" si="29"/>
        <v>1991330</v>
      </c>
      <c r="W63" s="79">
        <v>0</v>
      </c>
      <c r="X63" s="79">
        <v>29295</v>
      </c>
      <c r="Y63" s="79">
        <v>0</v>
      </c>
      <c r="Z63" s="79">
        <v>0</v>
      </c>
      <c r="AA63" s="79">
        <v>0</v>
      </c>
      <c r="AB63" s="79">
        <v>0</v>
      </c>
      <c r="AC63" s="80">
        <f t="shared" si="30"/>
        <v>29295</v>
      </c>
      <c r="AD63" s="79">
        <v>180000</v>
      </c>
      <c r="AE63" s="79">
        <v>180000</v>
      </c>
      <c r="AF63" s="79">
        <v>0</v>
      </c>
      <c r="AG63" s="79">
        <v>118219</v>
      </c>
      <c r="AH63" s="79">
        <v>0</v>
      </c>
      <c r="AI63" s="79">
        <v>0</v>
      </c>
      <c r="AJ63" s="81">
        <f t="shared" si="31"/>
        <v>478219</v>
      </c>
      <c r="AK63" s="79">
        <v>718172</v>
      </c>
      <c r="AL63" s="79">
        <v>4126140</v>
      </c>
      <c r="AM63" s="79">
        <v>2752037</v>
      </c>
      <c r="AN63" s="79">
        <v>3266929</v>
      </c>
      <c r="AO63" s="79">
        <v>1708446</v>
      </c>
      <c r="AP63" s="79">
        <v>1952165</v>
      </c>
      <c r="AQ63" s="82">
        <f t="shared" si="32"/>
        <v>14523889</v>
      </c>
      <c r="AR63" s="83">
        <v>0</v>
      </c>
      <c r="AS63" s="79">
        <v>498064</v>
      </c>
      <c r="AT63" s="79">
        <v>2974004</v>
      </c>
      <c r="AU63" s="79">
        <v>3708202</v>
      </c>
      <c r="AV63" s="79">
        <v>5424533</v>
      </c>
      <c r="AW63" s="79">
        <v>9539254</v>
      </c>
      <c r="AX63" s="79">
        <v>4213070</v>
      </c>
      <c r="AY63" s="80">
        <f t="shared" si="33"/>
        <v>26357127</v>
      </c>
      <c r="AZ63" s="79">
        <v>0</v>
      </c>
      <c r="BA63" s="79">
        <v>0</v>
      </c>
      <c r="BB63" s="79">
        <v>508089</v>
      </c>
      <c r="BC63" s="79">
        <v>0</v>
      </c>
      <c r="BD63" s="79">
        <v>329446</v>
      </c>
      <c r="BE63" s="80">
        <f t="shared" si="34"/>
        <v>837535</v>
      </c>
      <c r="BF63" s="79">
        <v>0</v>
      </c>
      <c r="BG63" s="79">
        <v>0</v>
      </c>
      <c r="BH63" s="79">
        <v>367406</v>
      </c>
      <c r="BI63" s="79">
        <v>0</v>
      </c>
      <c r="BJ63" s="79">
        <v>1131072</v>
      </c>
      <c r="BK63" s="84">
        <f t="shared" si="35"/>
        <v>1498478</v>
      </c>
      <c r="BL63" s="83">
        <v>0</v>
      </c>
      <c r="BM63" s="79">
        <v>498064</v>
      </c>
      <c r="BN63" s="79">
        <v>2974004</v>
      </c>
      <c r="BO63" s="79">
        <v>3708202</v>
      </c>
      <c r="BP63" s="79">
        <v>6300028</v>
      </c>
      <c r="BQ63" s="79">
        <v>9539254</v>
      </c>
      <c r="BR63" s="79">
        <v>5673588</v>
      </c>
      <c r="BS63" s="82">
        <f t="shared" si="36"/>
        <v>28693140</v>
      </c>
      <c r="BT63" s="85">
        <v>0</v>
      </c>
      <c r="BU63" s="79">
        <v>1216236</v>
      </c>
      <c r="BV63" s="79">
        <v>7100144</v>
      </c>
      <c r="BW63" s="79">
        <v>6460239</v>
      </c>
      <c r="BX63" s="79">
        <v>9566957</v>
      </c>
      <c r="BY63" s="79">
        <v>11247700</v>
      </c>
      <c r="BZ63" s="79">
        <v>7625753</v>
      </c>
      <c r="CA63" s="84">
        <f t="shared" si="37"/>
        <v>43217029</v>
      </c>
    </row>
    <row r="64" spans="1:79" s="86" customFormat="1" ht="18" customHeight="1">
      <c r="A64" s="87" t="s">
        <v>77</v>
      </c>
      <c r="B64" s="79">
        <v>0</v>
      </c>
      <c r="C64" s="79">
        <v>358191</v>
      </c>
      <c r="D64" s="79">
        <v>0</v>
      </c>
      <c r="E64" s="79">
        <v>442701</v>
      </c>
      <c r="F64" s="79">
        <v>59517</v>
      </c>
      <c r="G64" s="79">
        <v>148230</v>
      </c>
      <c r="H64" s="80">
        <f t="shared" si="27"/>
        <v>1008639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112536</v>
      </c>
      <c r="O64" s="80">
        <f t="shared" si="28"/>
        <v>112536</v>
      </c>
      <c r="P64" s="79">
        <v>0</v>
      </c>
      <c r="Q64" s="79">
        <v>24840</v>
      </c>
      <c r="R64" s="79">
        <v>0</v>
      </c>
      <c r="S64" s="79">
        <v>19320</v>
      </c>
      <c r="T64" s="79">
        <v>9660</v>
      </c>
      <c r="U64" s="79">
        <v>9660</v>
      </c>
      <c r="V64" s="80">
        <f t="shared" si="29"/>
        <v>63480</v>
      </c>
      <c r="W64" s="79">
        <v>0</v>
      </c>
      <c r="X64" s="79">
        <v>0</v>
      </c>
      <c r="Y64" s="79">
        <v>0</v>
      </c>
      <c r="Z64" s="79">
        <v>0</v>
      </c>
      <c r="AA64" s="79">
        <v>0</v>
      </c>
      <c r="AB64" s="79">
        <v>0</v>
      </c>
      <c r="AC64" s="80">
        <f t="shared" si="30"/>
        <v>0</v>
      </c>
      <c r="AD64" s="79">
        <v>0</v>
      </c>
      <c r="AE64" s="79">
        <v>0</v>
      </c>
      <c r="AF64" s="79">
        <v>0</v>
      </c>
      <c r="AG64" s="79">
        <v>0</v>
      </c>
      <c r="AH64" s="79">
        <v>0</v>
      </c>
      <c r="AI64" s="79">
        <v>0</v>
      </c>
      <c r="AJ64" s="81">
        <f t="shared" si="31"/>
        <v>0</v>
      </c>
      <c r="AK64" s="79">
        <v>0</v>
      </c>
      <c r="AL64" s="79">
        <v>383031</v>
      </c>
      <c r="AM64" s="79">
        <v>0</v>
      </c>
      <c r="AN64" s="79">
        <v>462021</v>
      </c>
      <c r="AO64" s="79">
        <v>69177</v>
      </c>
      <c r="AP64" s="79">
        <v>270426</v>
      </c>
      <c r="AQ64" s="82">
        <f t="shared" si="32"/>
        <v>1184655</v>
      </c>
      <c r="AR64" s="83">
        <v>0</v>
      </c>
      <c r="AS64" s="79">
        <v>0</v>
      </c>
      <c r="AT64" s="79">
        <v>0</v>
      </c>
      <c r="AU64" s="79">
        <v>0</v>
      </c>
      <c r="AV64" s="79">
        <v>588194</v>
      </c>
      <c r="AW64" s="79">
        <v>639747</v>
      </c>
      <c r="AX64" s="79">
        <v>372003</v>
      </c>
      <c r="AY64" s="80">
        <f t="shared" si="33"/>
        <v>1599944</v>
      </c>
      <c r="AZ64" s="79">
        <v>0</v>
      </c>
      <c r="BA64" s="79">
        <v>0</v>
      </c>
      <c r="BB64" s="79">
        <v>0</v>
      </c>
      <c r="BC64" s="79">
        <v>0</v>
      </c>
      <c r="BD64" s="79">
        <v>0</v>
      </c>
      <c r="BE64" s="80">
        <f t="shared" si="34"/>
        <v>0</v>
      </c>
      <c r="BF64" s="79">
        <v>0</v>
      </c>
      <c r="BG64" s="79">
        <v>0</v>
      </c>
      <c r="BH64" s="79">
        <v>89824</v>
      </c>
      <c r="BI64" s="79">
        <v>0</v>
      </c>
      <c r="BJ64" s="79">
        <v>0</v>
      </c>
      <c r="BK64" s="84">
        <f t="shared" si="35"/>
        <v>89824</v>
      </c>
      <c r="BL64" s="83">
        <v>0</v>
      </c>
      <c r="BM64" s="79">
        <v>0</v>
      </c>
      <c r="BN64" s="79">
        <v>0</v>
      </c>
      <c r="BO64" s="79">
        <v>0</v>
      </c>
      <c r="BP64" s="79">
        <v>678018</v>
      </c>
      <c r="BQ64" s="79">
        <v>639747</v>
      </c>
      <c r="BR64" s="79">
        <v>372003</v>
      </c>
      <c r="BS64" s="82">
        <f t="shared" si="36"/>
        <v>1689768</v>
      </c>
      <c r="BT64" s="85">
        <v>0</v>
      </c>
      <c r="BU64" s="79">
        <v>0</v>
      </c>
      <c r="BV64" s="79">
        <v>383031</v>
      </c>
      <c r="BW64" s="79">
        <v>0</v>
      </c>
      <c r="BX64" s="79">
        <v>1140039</v>
      </c>
      <c r="BY64" s="79">
        <v>708924</v>
      </c>
      <c r="BZ64" s="79">
        <v>642429</v>
      </c>
      <c r="CA64" s="84">
        <f t="shared" si="37"/>
        <v>2874423</v>
      </c>
    </row>
    <row r="65" spans="1:79" s="86" customFormat="1" ht="18" customHeight="1">
      <c r="A65" s="87" t="s">
        <v>78</v>
      </c>
      <c r="B65" s="79">
        <v>176526</v>
      </c>
      <c r="C65" s="79">
        <v>973215</v>
      </c>
      <c r="D65" s="79">
        <v>670631</v>
      </c>
      <c r="E65" s="79">
        <v>233937</v>
      </c>
      <c r="F65" s="79">
        <v>204426</v>
      </c>
      <c r="G65" s="79">
        <v>328770</v>
      </c>
      <c r="H65" s="80">
        <f t="shared" si="27"/>
        <v>2587505</v>
      </c>
      <c r="I65" s="79">
        <v>80658</v>
      </c>
      <c r="J65" s="79">
        <v>331902</v>
      </c>
      <c r="K65" s="79">
        <v>376848</v>
      </c>
      <c r="L65" s="79">
        <v>181269</v>
      </c>
      <c r="M65" s="79">
        <v>182592</v>
      </c>
      <c r="N65" s="79">
        <v>322416</v>
      </c>
      <c r="O65" s="80">
        <f t="shared" si="28"/>
        <v>1475685</v>
      </c>
      <c r="P65" s="79">
        <v>119680</v>
      </c>
      <c r="Q65" s="79">
        <v>338400</v>
      </c>
      <c r="R65" s="79">
        <v>164520</v>
      </c>
      <c r="S65" s="79">
        <v>96600</v>
      </c>
      <c r="T65" s="79">
        <v>38640</v>
      </c>
      <c r="U65" s="79">
        <v>67620</v>
      </c>
      <c r="V65" s="80">
        <f t="shared" si="29"/>
        <v>825460</v>
      </c>
      <c r="W65" s="79">
        <v>0</v>
      </c>
      <c r="X65" s="79">
        <v>0</v>
      </c>
      <c r="Y65" s="79">
        <v>51408</v>
      </c>
      <c r="Z65" s="79">
        <v>30088</v>
      </c>
      <c r="AA65" s="79">
        <v>0</v>
      </c>
      <c r="AB65" s="79">
        <v>0</v>
      </c>
      <c r="AC65" s="80">
        <f t="shared" si="30"/>
        <v>81496</v>
      </c>
      <c r="AD65" s="79">
        <v>59157</v>
      </c>
      <c r="AE65" s="79">
        <v>0</v>
      </c>
      <c r="AF65" s="79">
        <v>180000</v>
      </c>
      <c r="AG65" s="79">
        <v>0</v>
      </c>
      <c r="AH65" s="79">
        <v>0</v>
      </c>
      <c r="AI65" s="79">
        <v>0</v>
      </c>
      <c r="AJ65" s="81">
        <f t="shared" si="31"/>
        <v>239157</v>
      </c>
      <c r="AK65" s="79">
        <v>436021</v>
      </c>
      <c r="AL65" s="79">
        <v>1643517</v>
      </c>
      <c r="AM65" s="79">
        <v>1443407</v>
      </c>
      <c r="AN65" s="79">
        <v>541894</v>
      </c>
      <c r="AO65" s="79">
        <v>425658</v>
      </c>
      <c r="AP65" s="79">
        <v>718806</v>
      </c>
      <c r="AQ65" s="82">
        <f t="shared" si="32"/>
        <v>5209303</v>
      </c>
      <c r="AR65" s="83">
        <v>0</v>
      </c>
      <c r="AS65" s="79">
        <v>0</v>
      </c>
      <c r="AT65" s="79">
        <v>695780</v>
      </c>
      <c r="AU65" s="79">
        <v>1646856</v>
      </c>
      <c r="AV65" s="79">
        <v>1625731</v>
      </c>
      <c r="AW65" s="79">
        <v>2529150</v>
      </c>
      <c r="AX65" s="79">
        <v>2630051</v>
      </c>
      <c r="AY65" s="80">
        <f t="shared" si="33"/>
        <v>9127568</v>
      </c>
      <c r="AZ65" s="79">
        <v>589180</v>
      </c>
      <c r="BA65" s="79">
        <v>0</v>
      </c>
      <c r="BB65" s="79">
        <v>0</v>
      </c>
      <c r="BC65" s="79">
        <v>312355</v>
      </c>
      <c r="BD65" s="79">
        <v>0</v>
      </c>
      <c r="BE65" s="80">
        <f t="shared" si="34"/>
        <v>901535</v>
      </c>
      <c r="BF65" s="79">
        <v>0</v>
      </c>
      <c r="BG65" s="79">
        <v>0</v>
      </c>
      <c r="BH65" s="79">
        <v>0</v>
      </c>
      <c r="BI65" s="79">
        <v>0</v>
      </c>
      <c r="BJ65" s="79">
        <v>0</v>
      </c>
      <c r="BK65" s="84">
        <f t="shared" si="35"/>
        <v>0</v>
      </c>
      <c r="BL65" s="83">
        <v>0</v>
      </c>
      <c r="BM65" s="79">
        <v>0</v>
      </c>
      <c r="BN65" s="79">
        <v>1284960</v>
      </c>
      <c r="BO65" s="79">
        <v>1646856</v>
      </c>
      <c r="BP65" s="79">
        <v>1625731</v>
      </c>
      <c r="BQ65" s="79">
        <v>2841505</v>
      </c>
      <c r="BR65" s="79">
        <v>2630051</v>
      </c>
      <c r="BS65" s="82">
        <f t="shared" si="36"/>
        <v>10029103</v>
      </c>
      <c r="BT65" s="85">
        <v>0</v>
      </c>
      <c r="BU65" s="79">
        <v>436021</v>
      </c>
      <c r="BV65" s="79">
        <v>2928477</v>
      </c>
      <c r="BW65" s="79">
        <v>3090263</v>
      </c>
      <c r="BX65" s="79">
        <v>2167625</v>
      </c>
      <c r="BY65" s="79">
        <v>3267163</v>
      </c>
      <c r="BZ65" s="79">
        <v>3348857</v>
      </c>
      <c r="CA65" s="84">
        <f t="shared" si="37"/>
        <v>15238406</v>
      </c>
    </row>
    <row r="66" spans="1:79" s="86" customFormat="1" ht="18" customHeight="1">
      <c r="A66" s="87" t="s">
        <v>79</v>
      </c>
      <c r="B66" s="79">
        <v>125982</v>
      </c>
      <c r="C66" s="79">
        <v>299767</v>
      </c>
      <c r="D66" s="79">
        <v>610497</v>
      </c>
      <c r="E66" s="79">
        <v>834093</v>
      </c>
      <c r="F66" s="79">
        <v>316566</v>
      </c>
      <c r="G66" s="79">
        <v>7866</v>
      </c>
      <c r="H66" s="80">
        <f t="shared" si="27"/>
        <v>2194771</v>
      </c>
      <c r="I66" s="79">
        <v>0</v>
      </c>
      <c r="J66" s="79">
        <v>165348</v>
      </c>
      <c r="K66" s="79">
        <v>0</v>
      </c>
      <c r="L66" s="79">
        <v>134730</v>
      </c>
      <c r="M66" s="79">
        <v>70200</v>
      </c>
      <c r="N66" s="79">
        <v>278388</v>
      </c>
      <c r="O66" s="80">
        <f t="shared" si="28"/>
        <v>648666</v>
      </c>
      <c r="P66" s="79">
        <v>37400</v>
      </c>
      <c r="Q66" s="79">
        <v>73440</v>
      </c>
      <c r="R66" s="79">
        <v>91080</v>
      </c>
      <c r="S66" s="79">
        <v>77280</v>
      </c>
      <c r="T66" s="79">
        <v>28980</v>
      </c>
      <c r="U66" s="79">
        <v>9660</v>
      </c>
      <c r="V66" s="80">
        <f t="shared" si="29"/>
        <v>317840</v>
      </c>
      <c r="W66" s="79">
        <v>0</v>
      </c>
      <c r="X66" s="79">
        <v>0</v>
      </c>
      <c r="Y66" s="79">
        <v>0</v>
      </c>
      <c r="Z66" s="79">
        <v>0</v>
      </c>
      <c r="AA66" s="79">
        <v>0</v>
      </c>
      <c r="AB66" s="79">
        <v>0</v>
      </c>
      <c r="AC66" s="80">
        <f t="shared" si="30"/>
        <v>0</v>
      </c>
      <c r="AD66" s="79">
        <v>0</v>
      </c>
      <c r="AE66" s="79">
        <v>0</v>
      </c>
      <c r="AF66" s="79">
        <v>0</v>
      </c>
      <c r="AG66" s="79">
        <v>0</v>
      </c>
      <c r="AH66" s="79">
        <v>0</v>
      </c>
      <c r="AI66" s="79">
        <v>0</v>
      </c>
      <c r="AJ66" s="81">
        <f t="shared" si="31"/>
        <v>0</v>
      </c>
      <c r="AK66" s="79">
        <v>163382</v>
      </c>
      <c r="AL66" s="79">
        <v>538555</v>
      </c>
      <c r="AM66" s="79">
        <v>701577</v>
      </c>
      <c r="AN66" s="79">
        <v>1046103</v>
      </c>
      <c r="AO66" s="79">
        <v>415746</v>
      </c>
      <c r="AP66" s="79">
        <v>295914</v>
      </c>
      <c r="AQ66" s="82">
        <f t="shared" si="32"/>
        <v>3161277</v>
      </c>
      <c r="AR66" s="83">
        <v>0</v>
      </c>
      <c r="AS66" s="79">
        <v>0</v>
      </c>
      <c r="AT66" s="79">
        <v>243376</v>
      </c>
      <c r="AU66" s="79">
        <v>1056048</v>
      </c>
      <c r="AV66" s="79">
        <v>1863344</v>
      </c>
      <c r="AW66" s="79">
        <v>5030233</v>
      </c>
      <c r="AX66" s="79">
        <v>1135428</v>
      </c>
      <c r="AY66" s="80">
        <f t="shared" si="33"/>
        <v>9328429</v>
      </c>
      <c r="AZ66" s="79">
        <v>0</v>
      </c>
      <c r="BA66" s="79">
        <v>0</v>
      </c>
      <c r="BB66" s="79">
        <v>0</v>
      </c>
      <c r="BC66" s="79">
        <v>0</v>
      </c>
      <c r="BD66" s="79">
        <v>0</v>
      </c>
      <c r="BE66" s="80">
        <f t="shared" si="34"/>
        <v>0</v>
      </c>
      <c r="BF66" s="79">
        <v>0</v>
      </c>
      <c r="BG66" s="79">
        <v>0</v>
      </c>
      <c r="BH66" s="79">
        <v>298952</v>
      </c>
      <c r="BI66" s="79">
        <v>0</v>
      </c>
      <c r="BJ66" s="79">
        <v>0</v>
      </c>
      <c r="BK66" s="84">
        <f t="shared" si="35"/>
        <v>298952</v>
      </c>
      <c r="BL66" s="83">
        <v>0</v>
      </c>
      <c r="BM66" s="79">
        <v>0</v>
      </c>
      <c r="BN66" s="79">
        <v>243376</v>
      </c>
      <c r="BO66" s="79">
        <v>1056048</v>
      </c>
      <c r="BP66" s="79">
        <v>2162296</v>
      </c>
      <c r="BQ66" s="79">
        <v>5030233</v>
      </c>
      <c r="BR66" s="79">
        <v>1135428</v>
      </c>
      <c r="BS66" s="82">
        <f t="shared" si="36"/>
        <v>9627381</v>
      </c>
      <c r="BT66" s="85">
        <v>0</v>
      </c>
      <c r="BU66" s="79">
        <v>163382</v>
      </c>
      <c r="BV66" s="79">
        <v>781931</v>
      </c>
      <c r="BW66" s="79">
        <v>1757625</v>
      </c>
      <c r="BX66" s="79">
        <v>3208399</v>
      </c>
      <c r="BY66" s="79">
        <v>5445979</v>
      </c>
      <c r="BZ66" s="79">
        <v>1431342</v>
      </c>
      <c r="CA66" s="84">
        <f t="shared" si="37"/>
        <v>12788658</v>
      </c>
    </row>
    <row r="67" spans="1:79" s="86" customFormat="1" ht="18" customHeight="1">
      <c r="A67" s="87" t="s">
        <v>80</v>
      </c>
      <c r="B67" s="79">
        <v>378888</v>
      </c>
      <c r="C67" s="79">
        <v>667523</v>
      </c>
      <c r="D67" s="79">
        <v>2220071</v>
      </c>
      <c r="E67" s="79">
        <v>1747078</v>
      </c>
      <c r="F67" s="79">
        <v>339729</v>
      </c>
      <c r="G67" s="79">
        <v>556405</v>
      </c>
      <c r="H67" s="80">
        <f t="shared" si="27"/>
        <v>5909694</v>
      </c>
      <c r="I67" s="79">
        <v>0</v>
      </c>
      <c r="J67" s="79">
        <v>96428</v>
      </c>
      <c r="K67" s="79">
        <v>238812</v>
      </c>
      <c r="L67" s="79">
        <v>0</v>
      </c>
      <c r="M67" s="79">
        <v>0</v>
      </c>
      <c r="N67" s="79">
        <v>0</v>
      </c>
      <c r="O67" s="80">
        <f t="shared" si="28"/>
        <v>335240</v>
      </c>
      <c r="P67" s="79">
        <v>99765</v>
      </c>
      <c r="Q67" s="79">
        <v>178555</v>
      </c>
      <c r="R67" s="79">
        <v>314940</v>
      </c>
      <c r="S67" s="79">
        <v>323679</v>
      </c>
      <c r="T67" s="79">
        <v>25200</v>
      </c>
      <c r="U67" s="79">
        <v>38445</v>
      </c>
      <c r="V67" s="80">
        <f t="shared" si="29"/>
        <v>980584</v>
      </c>
      <c r="W67" s="79">
        <v>0</v>
      </c>
      <c r="X67" s="79">
        <v>0</v>
      </c>
      <c r="Y67" s="79">
        <v>0</v>
      </c>
      <c r="Z67" s="79">
        <v>0</v>
      </c>
      <c r="AA67" s="79">
        <v>0</v>
      </c>
      <c r="AB67" s="79">
        <v>0</v>
      </c>
      <c r="AC67" s="80">
        <f t="shared" si="30"/>
        <v>0</v>
      </c>
      <c r="AD67" s="79">
        <v>0</v>
      </c>
      <c r="AE67" s="79">
        <v>0</v>
      </c>
      <c r="AF67" s="79">
        <v>0</v>
      </c>
      <c r="AG67" s="79">
        <v>0</v>
      </c>
      <c r="AH67" s="79">
        <v>0</v>
      </c>
      <c r="AI67" s="79">
        <v>0</v>
      </c>
      <c r="AJ67" s="81">
        <f t="shared" si="31"/>
        <v>0</v>
      </c>
      <c r="AK67" s="79">
        <v>478653</v>
      </c>
      <c r="AL67" s="79">
        <v>942506</v>
      </c>
      <c r="AM67" s="79">
        <v>2773823</v>
      </c>
      <c r="AN67" s="79">
        <v>2070757</v>
      </c>
      <c r="AO67" s="79">
        <v>364929</v>
      </c>
      <c r="AP67" s="79">
        <v>594850</v>
      </c>
      <c r="AQ67" s="82">
        <f t="shared" si="32"/>
        <v>7225518</v>
      </c>
      <c r="AR67" s="83">
        <v>0</v>
      </c>
      <c r="AS67" s="79">
        <v>0</v>
      </c>
      <c r="AT67" s="79">
        <v>3558977</v>
      </c>
      <c r="AU67" s="79">
        <v>2241733</v>
      </c>
      <c r="AV67" s="79">
        <v>3513464</v>
      </c>
      <c r="AW67" s="79">
        <v>6050573</v>
      </c>
      <c r="AX67" s="79">
        <v>2170540</v>
      </c>
      <c r="AY67" s="80">
        <f t="shared" si="33"/>
        <v>17535287</v>
      </c>
      <c r="AZ67" s="79">
        <v>292048</v>
      </c>
      <c r="BA67" s="79">
        <v>2021931</v>
      </c>
      <c r="BB67" s="79">
        <v>2554763</v>
      </c>
      <c r="BC67" s="79">
        <v>1005606</v>
      </c>
      <c r="BD67" s="79">
        <v>0</v>
      </c>
      <c r="BE67" s="80">
        <f t="shared" si="34"/>
        <v>5874348</v>
      </c>
      <c r="BF67" s="79">
        <v>0</v>
      </c>
      <c r="BG67" s="79">
        <v>0</v>
      </c>
      <c r="BH67" s="79">
        <v>425940</v>
      </c>
      <c r="BI67" s="79">
        <v>767962</v>
      </c>
      <c r="BJ67" s="79">
        <v>355079</v>
      </c>
      <c r="BK67" s="84">
        <f t="shared" si="35"/>
        <v>1548981</v>
      </c>
      <c r="BL67" s="83">
        <v>0</v>
      </c>
      <c r="BM67" s="79">
        <v>0</v>
      </c>
      <c r="BN67" s="79">
        <v>3851025</v>
      </c>
      <c r="BO67" s="79">
        <v>4263664</v>
      </c>
      <c r="BP67" s="79">
        <v>6494167</v>
      </c>
      <c r="BQ67" s="79">
        <v>7824141</v>
      </c>
      <c r="BR67" s="79">
        <v>2525619</v>
      </c>
      <c r="BS67" s="82">
        <f t="shared" si="36"/>
        <v>24958616</v>
      </c>
      <c r="BT67" s="85">
        <v>0</v>
      </c>
      <c r="BU67" s="79">
        <v>478653</v>
      </c>
      <c r="BV67" s="79">
        <v>4793531</v>
      </c>
      <c r="BW67" s="79">
        <v>7037487</v>
      </c>
      <c r="BX67" s="79">
        <v>8564924</v>
      </c>
      <c r="BY67" s="79">
        <v>8189070</v>
      </c>
      <c r="BZ67" s="79">
        <v>3120469</v>
      </c>
      <c r="CA67" s="84">
        <f t="shared" si="37"/>
        <v>32184134</v>
      </c>
    </row>
    <row r="68" spans="1:79" s="86" customFormat="1" ht="18" customHeight="1">
      <c r="A68" s="87" t="s">
        <v>81</v>
      </c>
      <c r="B68" s="79">
        <v>0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80">
        <f t="shared" si="27"/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80">
        <f t="shared" si="28"/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80">
        <f t="shared" si="29"/>
        <v>0</v>
      </c>
      <c r="W68" s="79">
        <v>0</v>
      </c>
      <c r="X68" s="79">
        <v>0</v>
      </c>
      <c r="Y68" s="79">
        <v>0</v>
      </c>
      <c r="Z68" s="79">
        <v>0</v>
      </c>
      <c r="AA68" s="79">
        <v>0</v>
      </c>
      <c r="AB68" s="79">
        <v>0</v>
      </c>
      <c r="AC68" s="80">
        <f t="shared" si="30"/>
        <v>0</v>
      </c>
      <c r="AD68" s="79">
        <v>0</v>
      </c>
      <c r="AE68" s="79">
        <v>0</v>
      </c>
      <c r="AF68" s="79">
        <v>0</v>
      </c>
      <c r="AG68" s="79">
        <v>0</v>
      </c>
      <c r="AH68" s="79">
        <v>0</v>
      </c>
      <c r="AI68" s="79">
        <v>0</v>
      </c>
      <c r="AJ68" s="81">
        <f t="shared" si="31"/>
        <v>0</v>
      </c>
      <c r="AK68" s="79">
        <v>0</v>
      </c>
      <c r="AL68" s="79">
        <v>0</v>
      </c>
      <c r="AM68" s="79">
        <v>0</v>
      </c>
      <c r="AN68" s="79">
        <v>0</v>
      </c>
      <c r="AO68" s="79">
        <v>0</v>
      </c>
      <c r="AP68" s="79">
        <v>0</v>
      </c>
      <c r="AQ68" s="82">
        <f t="shared" si="32"/>
        <v>0</v>
      </c>
      <c r="AR68" s="83">
        <v>0</v>
      </c>
      <c r="AS68" s="79">
        <v>0</v>
      </c>
      <c r="AT68" s="79">
        <v>0</v>
      </c>
      <c r="AU68" s="79">
        <v>0</v>
      </c>
      <c r="AV68" s="79">
        <v>0</v>
      </c>
      <c r="AW68" s="79">
        <v>0</v>
      </c>
      <c r="AX68" s="79">
        <v>312870</v>
      </c>
      <c r="AY68" s="80">
        <f t="shared" si="33"/>
        <v>312870</v>
      </c>
      <c r="AZ68" s="79">
        <v>0</v>
      </c>
      <c r="BA68" s="79">
        <v>0</v>
      </c>
      <c r="BB68" s="79">
        <v>0</v>
      </c>
      <c r="BC68" s="79">
        <v>0</v>
      </c>
      <c r="BD68" s="79">
        <v>0</v>
      </c>
      <c r="BE68" s="80">
        <f t="shared" si="34"/>
        <v>0</v>
      </c>
      <c r="BF68" s="79">
        <v>0</v>
      </c>
      <c r="BG68" s="79">
        <v>0</v>
      </c>
      <c r="BH68" s="79">
        <v>0</v>
      </c>
      <c r="BI68" s="79">
        <v>0</v>
      </c>
      <c r="BJ68" s="79">
        <v>0</v>
      </c>
      <c r="BK68" s="84">
        <f t="shared" si="35"/>
        <v>0</v>
      </c>
      <c r="BL68" s="83">
        <v>0</v>
      </c>
      <c r="BM68" s="79">
        <v>0</v>
      </c>
      <c r="BN68" s="79">
        <v>0</v>
      </c>
      <c r="BO68" s="79">
        <v>0</v>
      </c>
      <c r="BP68" s="79">
        <v>0</v>
      </c>
      <c r="BQ68" s="79">
        <v>0</v>
      </c>
      <c r="BR68" s="79">
        <v>312870</v>
      </c>
      <c r="BS68" s="82">
        <f t="shared" si="36"/>
        <v>312870</v>
      </c>
      <c r="BT68" s="85">
        <v>0</v>
      </c>
      <c r="BU68" s="79">
        <v>0</v>
      </c>
      <c r="BV68" s="79">
        <v>0</v>
      </c>
      <c r="BW68" s="79">
        <v>0</v>
      </c>
      <c r="BX68" s="79">
        <v>0</v>
      </c>
      <c r="BY68" s="79">
        <v>0</v>
      </c>
      <c r="BZ68" s="79">
        <v>312870</v>
      </c>
      <c r="CA68" s="84">
        <f t="shared" si="37"/>
        <v>312870</v>
      </c>
    </row>
    <row r="69" spans="1:79" s="86" customFormat="1" ht="18" customHeight="1">
      <c r="A69" s="87" t="s">
        <v>82</v>
      </c>
      <c r="B69" s="79">
        <v>354141</v>
      </c>
      <c r="C69" s="79">
        <v>1410231</v>
      </c>
      <c r="D69" s="79">
        <v>1867869</v>
      </c>
      <c r="E69" s="79">
        <v>1739237</v>
      </c>
      <c r="F69" s="79">
        <v>1242513</v>
      </c>
      <c r="G69" s="79">
        <v>2290797</v>
      </c>
      <c r="H69" s="80">
        <f t="shared" si="27"/>
        <v>8904788</v>
      </c>
      <c r="I69" s="79">
        <v>108342</v>
      </c>
      <c r="J69" s="79">
        <v>377784</v>
      </c>
      <c r="K69" s="79">
        <v>1492506</v>
      </c>
      <c r="L69" s="79">
        <v>1182762</v>
      </c>
      <c r="M69" s="79">
        <v>793152</v>
      </c>
      <c r="N69" s="79">
        <v>458460</v>
      </c>
      <c r="O69" s="80">
        <f t="shared" si="28"/>
        <v>4413006</v>
      </c>
      <c r="P69" s="79">
        <v>142120</v>
      </c>
      <c r="Q69" s="79">
        <v>406800</v>
      </c>
      <c r="R69" s="79">
        <v>418860</v>
      </c>
      <c r="S69" s="79">
        <v>250824</v>
      </c>
      <c r="T69" s="79">
        <v>199260</v>
      </c>
      <c r="U69" s="79">
        <v>241980</v>
      </c>
      <c r="V69" s="80">
        <f t="shared" si="29"/>
        <v>1659844</v>
      </c>
      <c r="W69" s="79">
        <v>0</v>
      </c>
      <c r="X69" s="79">
        <v>0</v>
      </c>
      <c r="Y69" s="79">
        <v>0</v>
      </c>
      <c r="Z69" s="79">
        <v>0</v>
      </c>
      <c r="AA69" s="79">
        <v>0</v>
      </c>
      <c r="AB69" s="79">
        <v>0</v>
      </c>
      <c r="AC69" s="80">
        <f t="shared" si="30"/>
        <v>0</v>
      </c>
      <c r="AD69" s="79">
        <v>0</v>
      </c>
      <c r="AE69" s="79">
        <v>0</v>
      </c>
      <c r="AF69" s="79">
        <v>0</v>
      </c>
      <c r="AG69" s="79">
        <v>0</v>
      </c>
      <c r="AH69" s="79">
        <v>0</v>
      </c>
      <c r="AI69" s="79">
        <v>0</v>
      </c>
      <c r="AJ69" s="81">
        <f t="shared" si="31"/>
        <v>0</v>
      </c>
      <c r="AK69" s="79">
        <v>604603</v>
      </c>
      <c r="AL69" s="79">
        <v>2194815</v>
      </c>
      <c r="AM69" s="79">
        <v>3779235</v>
      </c>
      <c r="AN69" s="79">
        <v>3172823</v>
      </c>
      <c r="AO69" s="79">
        <v>2234925</v>
      </c>
      <c r="AP69" s="79">
        <v>2991237</v>
      </c>
      <c r="AQ69" s="82">
        <f t="shared" si="32"/>
        <v>14977638</v>
      </c>
      <c r="AR69" s="83">
        <v>0</v>
      </c>
      <c r="AS69" s="79">
        <v>0</v>
      </c>
      <c r="AT69" s="79">
        <v>1028652</v>
      </c>
      <c r="AU69" s="79">
        <v>3211188</v>
      </c>
      <c r="AV69" s="79">
        <v>9706597</v>
      </c>
      <c r="AW69" s="79">
        <v>8515113</v>
      </c>
      <c r="AX69" s="79">
        <v>2095755</v>
      </c>
      <c r="AY69" s="80">
        <f t="shared" si="33"/>
        <v>24557305</v>
      </c>
      <c r="AZ69" s="79">
        <v>0</v>
      </c>
      <c r="BA69" s="79">
        <v>0</v>
      </c>
      <c r="BB69" s="79">
        <v>0</v>
      </c>
      <c r="BC69" s="79">
        <v>0</v>
      </c>
      <c r="BD69" s="79">
        <v>0</v>
      </c>
      <c r="BE69" s="80">
        <f t="shared" si="34"/>
        <v>0</v>
      </c>
      <c r="BF69" s="79">
        <v>0</v>
      </c>
      <c r="BG69" s="79">
        <v>0</v>
      </c>
      <c r="BH69" s="79">
        <v>0</v>
      </c>
      <c r="BI69" s="79">
        <v>414396</v>
      </c>
      <c r="BJ69" s="79">
        <v>789014</v>
      </c>
      <c r="BK69" s="84">
        <f t="shared" si="35"/>
        <v>1203410</v>
      </c>
      <c r="BL69" s="83">
        <v>0</v>
      </c>
      <c r="BM69" s="79">
        <v>0</v>
      </c>
      <c r="BN69" s="79">
        <v>1028652</v>
      </c>
      <c r="BO69" s="79">
        <v>3211188</v>
      </c>
      <c r="BP69" s="79">
        <v>9706597</v>
      </c>
      <c r="BQ69" s="79">
        <v>8929509</v>
      </c>
      <c r="BR69" s="79">
        <v>2884769</v>
      </c>
      <c r="BS69" s="82">
        <f t="shared" si="36"/>
        <v>25760715</v>
      </c>
      <c r="BT69" s="85">
        <v>0</v>
      </c>
      <c r="BU69" s="79">
        <v>604603</v>
      </c>
      <c r="BV69" s="79">
        <v>3223467</v>
      </c>
      <c r="BW69" s="79">
        <v>6990423</v>
      </c>
      <c r="BX69" s="79">
        <v>12879420</v>
      </c>
      <c r="BY69" s="79">
        <v>11164434</v>
      </c>
      <c r="BZ69" s="79">
        <v>5876006</v>
      </c>
      <c r="CA69" s="84">
        <f t="shared" si="37"/>
        <v>40738353</v>
      </c>
    </row>
    <row r="70" spans="1:79" s="86" customFormat="1" ht="18" customHeight="1">
      <c r="A70" s="87" t="s">
        <v>83</v>
      </c>
      <c r="B70" s="79">
        <v>43542</v>
      </c>
      <c r="C70" s="79">
        <v>18198</v>
      </c>
      <c r="D70" s="79">
        <v>0</v>
      </c>
      <c r="E70" s="79">
        <v>0</v>
      </c>
      <c r="F70" s="79">
        <v>0</v>
      </c>
      <c r="G70" s="79">
        <v>0</v>
      </c>
      <c r="H70" s="80">
        <f>SUM(B70:G70)</f>
        <v>61740</v>
      </c>
      <c r="I70" s="79">
        <v>0</v>
      </c>
      <c r="J70" s="79">
        <v>42930</v>
      </c>
      <c r="K70" s="79">
        <v>0</v>
      </c>
      <c r="L70" s="79">
        <v>0</v>
      </c>
      <c r="M70" s="79">
        <v>0</v>
      </c>
      <c r="N70" s="79">
        <v>0</v>
      </c>
      <c r="O70" s="80">
        <f>SUM(I70:N70)</f>
        <v>42930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80">
        <f>SUM(P70:U70)</f>
        <v>0</v>
      </c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79">
        <v>0</v>
      </c>
      <c r="AC70" s="80">
        <f>SUM(W70:AB70)</f>
        <v>0</v>
      </c>
      <c r="AD70" s="79">
        <v>0</v>
      </c>
      <c r="AE70" s="79">
        <v>0</v>
      </c>
      <c r="AF70" s="79">
        <v>0</v>
      </c>
      <c r="AG70" s="79">
        <v>0</v>
      </c>
      <c r="AH70" s="79">
        <v>0</v>
      </c>
      <c r="AI70" s="79">
        <v>0</v>
      </c>
      <c r="AJ70" s="81">
        <f>SUM(AD70:AI70)</f>
        <v>0</v>
      </c>
      <c r="AK70" s="79">
        <v>43542</v>
      </c>
      <c r="AL70" s="79">
        <v>61128</v>
      </c>
      <c r="AM70" s="79">
        <v>0</v>
      </c>
      <c r="AN70" s="79">
        <v>0</v>
      </c>
      <c r="AO70" s="79">
        <v>0</v>
      </c>
      <c r="AP70" s="79">
        <v>0</v>
      </c>
      <c r="AQ70" s="82">
        <f>SUM(AK70:AP70)</f>
        <v>104670</v>
      </c>
      <c r="AR70" s="83">
        <v>0</v>
      </c>
      <c r="AS70" s="79">
        <v>0</v>
      </c>
      <c r="AT70" s="79">
        <v>0</v>
      </c>
      <c r="AU70" s="79">
        <v>260316</v>
      </c>
      <c r="AV70" s="79">
        <v>300375</v>
      </c>
      <c r="AW70" s="79">
        <v>312239</v>
      </c>
      <c r="AX70" s="79">
        <v>0</v>
      </c>
      <c r="AY70" s="80">
        <f>SUM(AR70:AX70)</f>
        <v>872930</v>
      </c>
      <c r="AZ70" s="79">
        <v>0</v>
      </c>
      <c r="BA70" s="79">
        <v>0</v>
      </c>
      <c r="BB70" s="79">
        <v>0</v>
      </c>
      <c r="BC70" s="79">
        <v>0</v>
      </c>
      <c r="BD70" s="79">
        <v>0</v>
      </c>
      <c r="BE70" s="80">
        <f>SUM(AZ70:BD70)</f>
        <v>0</v>
      </c>
      <c r="BF70" s="79">
        <v>0</v>
      </c>
      <c r="BG70" s="79">
        <v>0</v>
      </c>
      <c r="BH70" s="79">
        <v>0</v>
      </c>
      <c r="BI70" s="79">
        <v>0</v>
      </c>
      <c r="BJ70" s="79">
        <v>0</v>
      </c>
      <c r="BK70" s="84">
        <f>SUM(BF70:BJ70)</f>
        <v>0</v>
      </c>
      <c r="BL70" s="83">
        <v>0</v>
      </c>
      <c r="BM70" s="79">
        <v>0</v>
      </c>
      <c r="BN70" s="79">
        <v>0</v>
      </c>
      <c r="BO70" s="79">
        <v>260316</v>
      </c>
      <c r="BP70" s="79">
        <v>300375</v>
      </c>
      <c r="BQ70" s="79">
        <v>312239</v>
      </c>
      <c r="BR70" s="79">
        <v>0</v>
      </c>
      <c r="BS70" s="82">
        <f>SUM(BL70:BR70)</f>
        <v>872930</v>
      </c>
      <c r="BT70" s="85">
        <v>0</v>
      </c>
      <c r="BU70" s="79">
        <v>43542</v>
      </c>
      <c r="BV70" s="79">
        <v>61128</v>
      </c>
      <c r="BW70" s="79">
        <v>260316</v>
      </c>
      <c r="BX70" s="79">
        <v>300375</v>
      </c>
      <c r="BY70" s="79">
        <v>312239</v>
      </c>
      <c r="BZ70" s="79">
        <v>0</v>
      </c>
      <c r="CA70" s="84">
        <f>SUM(BT70:BZ70)</f>
        <v>977600</v>
      </c>
    </row>
    <row r="71" spans="1:79" s="86" customFormat="1" ht="18" customHeight="1">
      <c r="A71" s="87" t="s">
        <v>84</v>
      </c>
      <c r="B71" s="79">
        <v>0</v>
      </c>
      <c r="C71" s="79">
        <v>633402</v>
      </c>
      <c r="D71" s="79">
        <v>388321</v>
      </c>
      <c r="E71" s="79">
        <v>12672</v>
      </c>
      <c r="F71" s="79">
        <v>102429</v>
      </c>
      <c r="G71" s="79">
        <v>577314</v>
      </c>
      <c r="H71" s="80">
        <f>SUM(B71:G71)</f>
        <v>1714138</v>
      </c>
      <c r="I71" s="79">
        <v>0</v>
      </c>
      <c r="J71" s="79">
        <v>0</v>
      </c>
      <c r="K71" s="79">
        <v>76824</v>
      </c>
      <c r="L71" s="79">
        <v>0</v>
      </c>
      <c r="M71" s="79">
        <v>0</v>
      </c>
      <c r="N71" s="79">
        <v>0</v>
      </c>
      <c r="O71" s="80">
        <f>SUM(I71:N71)</f>
        <v>76824</v>
      </c>
      <c r="P71" s="79">
        <v>0</v>
      </c>
      <c r="Q71" s="79">
        <v>82800</v>
      </c>
      <c r="R71" s="79">
        <v>40320</v>
      </c>
      <c r="S71" s="79">
        <v>9660</v>
      </c>
      <c r="T71" s="79">
        <v>8400</v>
      </c>
      <c r="U71" s="79">
        <v>38640</v>
      </c>
      <c r="V71" s="80">
        <f>SUM(P71:U71)</f>
        <v>179820</v>
      </c>
      <c r="W71" s="79">
        <v>0</v>
      </c>
      <c r="X71" s="79">
        <v>0</v>
      </c>
      <c r="Y71" s="79">
        <v>0</v>
      </c>
      <c r="Z71" s="79">
        <v>0</v>
      </c>
      <c r="AA71" s="79">
        <v>0</v>
      </c>
      <c r="AB71" s="79">
        <v>0</v>
      </c>
      <c r="AC71" s="80">
        <f>SUM(W71:AB71)</f>
        <v>0</v>
      </c>
      <c r="AD71" s="79">
        <v>0</v>
      </c>
      <c r="AE71" s="79">
        <v>0</v>
      </c>
      <c r="AF71" s="79">
        <v>0</v>
      </c>
      <c r="AG71" s="79">
        <v>0</v>
      </c>
      <c r="AH71" s="79">
        <v>0</v>
      </c>
      <c r="AI71" s="79">
        <v>0</v>
      </c>
      <c r="AJ71" s="81">
        <f>SUM(AD71:AI71)</f>
        <v>0</v>
      </c>
      <c r="AK71" s="79">
        <v>0</v>
      </c>
      <c r="AL71" s="79">
        <v>716202</v>
      </c>
      <c r="AM71" s="79">
        <v>505465</v>
      </c>
      <c r="AN71" s="79">
        <v>22332</v>
      </c>
      <c r="AO71" s="79">
        <v>110829</v>
      </c>
      <c r="AP71" s="79">
        <v>615954</v>
      </c>
      <c r="AQ71" s="82">
        <f>SUM(AK71:AP71)</f>
        <v>1970782</v>
      </c>
      <c r="AR71" s="83">
        <v>0</v>
      </c>
      <c r="AS71" s="79">
        <v>0</v>
      </c>
      <c r="AT71" s="79">
        <v>0</v>
      </c>
      <c r="AU71" s="79">
        <v>425279</v>
      </c>
      <c r="AV71" s="79">
        <v>0</v>
      </c>
      <c r="AW71" s="79">
        <v>859944</v>
      </c>
      <c r="AX71" s="79">
        <v>303632</v>
      </c>
      <c r="AY71" s="80">
        <f>SUM(AR71:AX71)</f>
        <v>1588855</v>
      </c>
      <c r="AZ71" s="79">
        <v>0</v>
      </c>
      <c r="BA71" s="79">
        <v>0</v>
      </c>
      <c r="BB71" s="79">
        <v>0</v>
      </c>
      <c r="BC71" s="79">
        <v>0</v>
      </c>
      <c r="BD71" s="79">
        <v>0</v>
      </c>
      <c r="BE71" s="80">
        <f>SUM(AZ71:BD71)</f>
        <v>0</v>
      </c>
      <c r="BF71" s="79">
        <v>0</v>
      </c>
      <c r="BG71" s="79">
        <v>0</v>
      </c>
      <c r="BH71" s="79">
        <v>0</v>
      </c>
      <c r="BI71" s="79">
        <v>0</v>
      </c>
      <c r="BJ71" s="79">
        <v>377343</v>
      </c>
      <c r="BK71" s="84">
        <f>SUM(BF71:BJ71)</f>
        <v>377343</v>
      </c>
      <c r="BL71" s="83">
        <v>0</v>
      </c>
      <c r="BM71" s="79">
        <v>0</v>
      </c>
      <c r="BN71" s="79">
        <v>0</v>
      </c>
      <c r="BO71" s="79">
        <v>425279</v>
      </c>
      <c r="BP71" s="79">
        <v>0</v>
      </c>
      <c r="BQ71" s="79">
        <v>859944</v>
      </c>
      <c r="BR71" s="79">
        <v>680975</v>
      </c>
      <c r="BS71" s="82">
        <f>SUM(BL71:BR71)</f>
        <v>1966198</v>
      </c>
      <c r="BT71" s="85">
        <v>0</v>
      </c>
      <c r="BU71" s="79">
        <v>0</v>
      </c>
      <c r="BV71" s="79">
        <v>716202</v>
      </c>
      <c r="BW71" s="79">
        <v>930744</v>
      </c>
      <c r="BX71" s="79">
        <v>22332</v>
      </c>
      <c r="BY71" s="79">
        <v>970773</v>
      </c>
      <c r="BZ71" s="79">
        <v>1296929</v>
      </c>
      <c r="CA71" s="84">
        <f>SUM(BT71:BZ71)</f>
        <v>3936980</v>
      </c>
    </row>
    <row r="72" spans="1:79" s="86" customFormat="1" ht="18" customHeight="1" thickBot="1">
      <c r="A72" s="97" t="s">
        <v>85</v>
      </c>
      <c r="B72" s="98">
        <f aca="true" t="shared" si="56" ref="B72:G72">SUM(B63:B71)</f>
        <v>1477041</v>
      </c>
      <c r="C72" s="98">
        <f t="shared" si="56"/>
        <v>6995736</v>
      </c>
      <c r="D72" s="98">
        <f t="shared" si="56"/>
        <v>7493210</v>
      </c>
      <c r="E72" s="98">
        <f t="shared" si="56"/>
        <v>6482766</v>
      </c>
      <c r="F72" s="98">
        <f t="shared" si="56"/>
        <v>3471180</v>
      </c>
      <c r="G72" s="98">
        <f t="shared" si="56"/>
        <v>5237181</v>
      </c>
      <c r="H72" s="98">
        <f>SUM(B72:G72)</f>
        <v>31157114</v>
      </c>
      <c r="I72" s="98">
        <f aca="true" t="shared" si="57" ref="I72:N72">SUM(I63:I71)</f>
        <v>189000</v>
      </c>
      <c r="J72" s="98">
        <f t="shared" si="57"/>
        <v>1551818</v>
      </c>
      <c r="K72" s="98">
        <f t="shared" si="57"/>
        <v>2821406</v>
      </c>
      <c r="L72" s="98">
        <f t="shared" si="57"/>
        <v>2813373</v>
      </c>
      <c r="M72" s="98">
        <f t="shared" si="57"/>
        <v>1383480</v>
      </c>
      <c r="N72" s="98">
        <f t="shared" si="57"/>
        <v>1595016</v>
      </c>
      <c r="O72" s="98">
        <f>SUM(I72:N72)</f>
        <v>10354093</v>
      </c>
      <c r="P72" s="98">
        <f aca="true" t="shared" si="58" ref="P72:U72">SUM(P63:P71)</f>
        <v>539175</v>
      </c>
      <c r="Q72" s="98">
        <f t="shared" si="58"/>
        <v>1849045</v>
      </c>
      <c r="R72" s="98">
        <f t="shared" si="58"/>
        <v>1409520</v>
      </c>
      <c r="S72" s="98">
        <f t="shared" si="58"/>
        <v>1138413</v>
      </c>
      <c r="T72" s="98">
        <f t="shared" si="58"/>
        <v>475050</v>
      </c>
      <c r="U72" s="98">
        <f t="shared" si="58"/>
        <v>607155</v>
      </c>
      <c r="V72" s="98">
        <f>SUM(P72:U72)</f>
        <v>6018358</v>
      </c>
      <c r="W72" s="98">
        <f aca="true" t="shared" si="59" ref="W72:AB72">SUM(W63:W71)</f>
        <v>0</v>
      </c>
      <c r="X72" s="98">
        <f t="shared" si="59"/>
        <v>29295</v>
      </c>
      <c r="Y72" s="98">
        <f t="shared" si="59"/>
        <v>51408</v>
      </c>
      <c r="Z72" s="98">
        <f t="shared" si="59"/>
        <v>30088</v>
      </c>
      <c r="AA72" s="98">
        <f t="shared" si="59"/>
        <v>0</v>
      </c>
      <c r="AB72" s="98">
        <f t="shared" si="59"/>
        <v>0</v>
      </c>
      <c r="AC72" s="98">
        <f>SUM(W72:AB72)</f>
        <v>110791</v>
      </c>
      <c r="AD72" s="99">
        <f aca="true" t="shared" si="60" ref="AD72:AI72">SUM(AD63:AD71)</f>
        <v>239157</v>
      </c>
      <c r="AE72" s="99">
        <f t="shared" si="60"/>
        <v>180000</v>
      </c>
      <c r="AF72" s="99">
        <f t="shared" si="60"/>
        <v>180000</v>
      </c>
      <c r="AG72" s="99">
        <f t="shared" si="60"/>
        <v>118219</v>
      </c>
      <c r="AH72" s="99">
        <f t="shared" si="60"/>
        <v>0</v>
      </c>
      <c r="AI72" s="99">
        <f t="shared" si="60"/>
        <v>0</v>
      </c>
      <c r="AJ72" s="100">
        <f>SUM(AD72:AI72)</f>
        <v>717376</v>
      </c>
      <c r="AK72" s="98">
        <f aca="true" t="shared" si="61" ref="AK72:AP72">SUM(AK63:AK71)</f>
        <v>2444373</v>
      </c>
      <c r="AL72" s="98">
        <f t="shared" si="61"/>
        <v>10605894</v>
      </c>
      <c r="AM72" s="98">
        <f t="shared" si="61"/>
        <v>11955544</v>
      </c>
      <c r="AN72" s="98">
        <f t="shared" si="61"/>
        <v>10582859</v>
      </c>
      <c r="AO72" s="98">
        <f t="shared" si="61"/>
        <v>5329710</v>
      </c>
      <c r="AP72" s="98">
        <f t="shared" si="61"/>
        <v>7439352</v>
      </c>
      <c r="AQ72" s="101">
        <f>SUM(AK72:AP72)</f>
        <v>48357732</v>
      </c>
      <c r="AR72" s="102">
        <f aca="true" t="shared" si="62" ref="AR72:AX72">SUM(AR63:AR71)</f>
        <v>0</v>
      </c>
      <c r="AS72" s="98">
        <f t="shared" si="62"/>
        <v>498064</v>
      </c>
      <c r="AT72" s="98">
        <f t="shared" si="62"/>
        <v>8500789</v>
      </c>
      <c r="AU72" s="98">
        <f t="shared" si="62"/>
        <v>12549622</v>
      </c>
      <c r="AV72" s="98">
        <f t="shared" si="62"/>
        <v>23022238</v>
      </c>
      <c r="AW72" s="98">
        <f t="shared" si="62"/>
        <v>33476253</v>
      </c>
      <c r="AX72" s="98">
        <f t="shared" si="62"/>
        <v>13233349</v>
      </c>
      <c r="AY72" s="98">
        <f>SUM(AR72:AX72)</f>
        <v>91280315</v>
      </c>
      <c r="AZ72" s="98">
        <f>SUM(AZ63:AZ71)</f>
        <v>881228</v>
      </c>
      <c r="BA72" s="98">
        <f>SUM(BA63:BA71)</f>
        <v>2021931</v>
      </c>
      <c r="BB72" s="98">
        <f>SUM(BB63:BB71)</f>
        <v>3062852</v>
      </c>
      <c r="BC72" s="98">
        <f>SUM(BC63:BC71)</f>
        <v>1317961</v>
      </c>
      <c r="BD72" s="98">
        <f>SUM(BD63:BD71)</f>
        <v>329446</v>
      </c>
      <c r="BE72" s="98">
        <f>SUM(AZ72:BD72)</f>
        <v>7613418</v>
      </c>
      <c r="BF72" s="98">
        <f>SUM(BF63:BF71)</f>
        <v>0</v>
      </c>
      <c r="BG72" s="98">
        <f>SUM(BG63:BG71)</f>
        <v>0</v>
      </c>
      <c r="BH72" s="98">
        <f>SUM(BH63:BH71)</f>
        <v>1182122</v>
      </c>
      <c r="BI72" s="98">
        <f>SUM(BI63:BI71)</f>
        <v>1182358</v>
      </c>
      <c r="BJ72" s="98">
        <f>SUM(BJ63:BJ71)</f>
        <v>2652508</v>
      </c>
      <c r="BK72" s="103">
        <f>SUM(BF72:BJ72)</f>
        <v>5016988</v>
      </c>
      <c r="BL72" s="102">
        <f aca="true" t="shared" si="63" ref="BL72:BR72">SUM(BL63:BL71)</f>
        <v>0</v>
      </c>
      <c r="BM72" s="98">
        <f t="shared" si="63"/>
        <v>498064</v>
      </c>
      <c r="BN72" s="98">
        <f t="shared" si="63"/>
        <v>9382017</v>
      </c>
      <c r="BO72" s="98">
        <f t="shared" si="63"/>
        <v>14571553</v>
      </c>
      <c r="BP72" s="98">
        <f t="shared" si="63"/>
        <v>27267212</v>
      </c>
      <c r="BQ72" s="98">
        <f t="shared" si="63"/>
        <v>35976572</v>
      </c>
      <c r="BR72" s="98">
        <f t="shared" si="63"/>
        <v>16215303</v>
      </c>
      <c r="BS72" s="101">
        <f>SUM(BL72:BR72)</f>
        <v>103910721</v>
      </c>
      <c r="BT72" s="102">
        <f aca="true" t="shared" si="64" ref="BT72:BZ72">SUM(BT63:BT71)</f>
        <v>0</v>
      </c>
      <c r="BU72" s="98">
        <f t="shared" si="64"/>
        <v>2942437</v>
      </c>
      <c r="BV72" s="98">
        <f t="shared" si="64"/>
        <v>19987911</v>
      </c>
      <c r="BW72" s="98">
        <f t="shared" si="64"/>
        <v>26527097</v>
      </c>
      <c r="BX72" s="98">
        <f t="shared" si="64"/>
        <v>37850071</v>
      </c>
      <c r="BY72" s="98">
        <f t="shared" si="64"/>
        <v>41306282</v>
      </c>
      <c r="BZ72" s="98">
        <f t="shared" si="64"/>
        <v>23654655</v>
      </c>
      <c r="CA72" s="103">
        <f>SUM(BT72:BZ72)</f>
        <v>152268453</v>
      </c>
    </row>
    <row r="73" spans="1:80" ht="18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7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/>
    </row>
    <row r="74" spans="1:80" ht="18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/>
    </row>
    <row r="75" spans="1:80" ht="18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/>
    </row>
    <row r="76" spans="1:80" ht="18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/>
    </row>
    <row r="77" spans="1:80" ht="18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/>
    </row>
    <row r="78" spans="1:80" ht="18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/>
    </row>
    <row r="79" spans="1:80" ht="18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/>
    </row>
    <row r="80" spans="1:80" ht="18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/>
    </row>
    <row r="81" spans="1:80" ht="18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/>
    </row>
    <row r="82" spans="1:80" ht="18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/>
    </row>
    <row r="83" spans="1:80" ht="18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/>
    </row>
    <row r="84" spans="1:80" ht="18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/>
    </row>
    <row r="85" spans="1:80" ht="18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 s="7"/>
      <c r="BU85" s="7"/>
      <c r="BV85" s="7"/>
      <c r="BW85" s="7"/>
      <c r="BX85" s="7"/>
      <c r="BY85" s="7"/>
      <c r="BZ85" s="7"/>
      <c r="CA85" s="7"/>
      <c r="CB85"/>
    </row>
    <row r="86" spans="1:80" ht="18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 s="7"/>
      <c r="BU86" s="7"/>
      <c r="BV86" s="7"/>
      <c r="BW86" s="7"/>
      <c r="BX86" s="7"/>
      <c r="BY86" s="7"/>
      <c r="BZ86" s="7"/>
      <c r="CA86" s="7"/>
      <c r="CB86"/>
    </row>
    <row r="87" spans="1:80" ht="18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 s="7"/>
      <c r="BU87" s="7"/>
      <c r="BV87" s="7"/>
      <c r="BW87" s="7"/>
      <c r="BX87" s="7"/>
      <c r="BY87" s="7"/>
      <c r="BZ87" s="7"/>
      <c r="CA87" s="7"/>
      <c r="CB87"/>
    </row>
    <row r="88" spans="1:80" ht="18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 s="7"/>
      <c r="BU88" s="7"/>
      <c r="BV88" s="7"/>
      <c r="BW88" s="7"/>
      <c r="BX88" s="7"/>
      <c r="BY88" s="7"/>
      <c r="BZ88" s="7"/>
      <c r="CA88" s="7"/>
      <c r="CB88"/>
    </row>
    <row r="89" spans="1:80" ht="18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 s="7"/>
      <c r="BU89" s="7"/>
      <c r="BV89" s="7"/>
      <c r="BW89" s="7"/>
      <c r="BX89" s="7"/>
      <c r="BY89" s="7"/>
      <c r="BZ89" s="7"/>
      <c r="CA89" s="7"/>
      <c r="CB89"/>
    </row>
    <row r="90" spans="1:80" ht="18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 s="7"/>
      <c r="BU90" s="7"/>
      <c r="BV90" s="7"/>
      <c r="BW90" s="7"/>
      <c r="BX90" s="7"/>
      <c r="BY90" s="7"/>
      <c r="BZ90" s="7"/>
      <c r="CA90" s="7"/>
      <c r="CB90"/>
    </row>
    <row r="91" spans="1:80" ht="18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 s="7"/>
      <c r="BU91" s="7"/>
      <c r="BV91" s="7"/>
      <c r="BW91" s="7"/>
      <c r="BX91" s="7"/>
      <c r="BY91" s="7"/>
      <c r="BZ91" s="7"/>
      <c r="CA91" s="7"/>
      <c r="CB91"/>
    </row>
    <row r="92" spans="1:80" ht="18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 s="7"/>
      <c r="BU92" s="7"/>
      <c r="BV92" s="7"/>
      <c r="BW92" s="7"/>
      <c r="BX92" s="7"/>
      <c r="BY92" s="7"/>
      <c r="BZ92" s="7"/>
      <c r="CA92" s="7"/>
      <c r="CB92"/>
    </row>
    <row r="93" spans="1:80" ht="18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 s="7"/>
      <c r="BU93" s="7"/>
      <c r="BV93" s="7"/>
      <c r="BW93" s="7"/>
      <c r="BX93" s="7"/>
      <c r="BY93" s="7"/>
      <c r="BZ93" s="7"/>
      <c r="CA93" s="7"/>
      <c r="CB93"/>
    </row>
    <row r="94" spans="1:80" ht="18" customHeight="1">
      <c r="A94" s="7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 s="7"/>
      <c r="BU94" s="7"/>
      <c r="BV94" s="7"/>
      <c r="BW94" s="7"/>
      <c r="BX94" s="7"/>
      <c r="BY94" s="7"/>
      <c r="BZ94" s="7"/>
      <c r="CA94" s="7"/>
      <c r="CB94"/>
    </row>
    <row r="95" spans="1:80" ht="18" customHeight="1">
      <c r="A95" s="7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 s="7"/>
      <c r="BU95" s="7"/>
      <c r="BV95" s="7"/>
      <c r="BW95" s="7"/>
      <c r="BX95" s="7"/>
      <c r="BY95" s="7"/>
      <c r="BZ95" s="7"/>
      <c r="CA95" s="7"/>
      <c r="CB95"/>
    </row>
    <row r="96" spans="1:80" ht="18" customHeight="1">
      <c r="A96" s="7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 s="7"/>
      <c r="BU96" s="7"/>
      <c r="BV96" s="7"/>
      <c r="BW96" s="7"/>
      <c r="BX96" s="7"/>
      <c r="BY96" s="7"/>
      <c r="BZ96" s="7"/>
      <c r="CA96" s="7"/>
      <c r="CB96"/>
    </row>
    <row r="97" spans="1:80" ht="18" customHeight="1">
      <c r="A97" s="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 s="7"/>
      <c r="BU97" s="7"/>
      <c r="BV97" s="7"/>
      <c r="BW97" s="7"/>
      <c r="BX97" s="7"/>
      <c r="BY97" s="7"/>
      <c r="BZ97" s="7"/>
      <c r="CA97" s="7"/>
      <c r="CB97"/>
    </row>
    <row r="98" spans="1:80" ht="18" customHeight="1">
      <c r="A98" s="7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 s="7"/>
      <c r="BU98" s="7"/>
      <c r="BV98" s="7"/>
      <c r="BW98" s="7"/>
      <c r="BX98" s="7"/>
      <c r="BY98" s="7"/>
      <c r="BZ98" s="7"/>
      <c r="CA98" s="7"/>
      <c r="CB98"/>
    </row>
    <row r="99" spans="1:80" ht="18" customHeight="1">
      <c r="A99" s="7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 s="7"/>
      <c r="BU99" s="7"/>
      <c r="BV99" s="7"/>
      <c r="BW99" s="7"/>
      <c r="BX99" s="7"/>
      <c r="BY99" s="7"/>
      <c r="BZ99" s="7"/>
      <c r="CA99" s="7"/>
      <c r="CB99"/>
    </row>
    <row r="100" spans="1:80" ht="18" customHeight="1">
      <c r="A100" s="7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 s="7"/>
      <c r="BU100" s="7"/>
      <c r="BV100" s="7"/>
      <c r="BW100" s="7"/>
      <c r="BX100" s="7"/>
      <c r="BY100" s="7"/>
      <c r="BZ100" s="7"/>
      <c r="CA100" s="7"/>
      <c r="CB100"/>
    </row>
    <row r="101" spans="1:80" ht="18" customHeight="1">
      <c r="A101" s="7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 s="7"/>
      <c r="BU101" s="7"/>
      <c r="BV101" s="7"/>
      <c r="BW101" s="7"/>
      <c r="BX101" s="7"/>
      <c r="BY101" s="7"/>
      <c r="BZ101" s="7"/>
      <c r="CA101" s="7"/>
      <c r="CB101"/>
    </row>
    <row r="102" spans="1:80" ht="18" customHeight="1">
      <c r="A102" s="7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 s="7"/>
      <c r="BU102" s="7"/>
      <c r="BV102" s="7"/>
      <c r="BW102" s="7"/>
      <c r="BX102" s="7"/>
      <c r="BY102" s="7"/>
      <c r="BZ102" s="7"/>
      <c r="CA102" s="7"/>
      <c r="CB102"/>
    </row>
    <row r="103" spans="1:80" ht="18" customHeight="1">
      <c r="A103" s="7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 s="7"/>
      <c r="BU103" s="7"/>
      <c r="BV103" s="7"/>
      <c r="BW103" s="7"/>
      <c r="BX103" s="7"/>
      <c r="BY103" s="7"/>
      <c r="BZ103" s="7"/>
      <c r="CA103" s="7"/>
      <c r="CB103"/>
    </row>
    <row r="104" spans="1:80" ht="18" customHeight="1">
      <c r="A104" s="7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 s="7"/>
      <c r="BU104" s="7"/>
      <c r="BV104" s="7"/>
      <c r="BW104" s="7"/>
      <c r="BX104" s="7"/>
      <c r="BY104" s="7"/>
      <c r="BZ104" s="7"/>
      <c r="CA104" s="7"/>
      <c r="CB104"/>
    </row>
    <row r="105" spans="1:80" ht="18" customHeight="1">
      <c r="A105" s="7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 s="7"/>
      <c r="BU105" s="7"/>
      <c r="BV105" s="7"/>
      <c r="BW105" s="7"/>
      <c r="BX105" s="7"/>
      <c r="BY105" s="7"/>
      <c r="BZ105" s="7"/>
      <c r="CA105" s="7"/>
      <c r="CB105"/>
    </row>
    <row r="106" spans="1:80" ht="18" customHeight="1">
      <c r="A106" s="7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 s="7"/>
      <c r="BU106" s="7"/>
      <c r="BV106" s="7"/>
      <c r="BW106" s="7"/>
      <c r="BX106" s="7"/>
      <c r="BY106" s="7"/>
      <c r="BZ106" s="7"/>
      <c r="CA106" s="7"/>
      <c r="CB106"/>
    </row>
    <row r="107" spans="1:80" ht="18" customHeight="1">
      <c r="A107" s="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 s="7"/>
      <c r="BU107" s="7"/>
      <c r="BV107" s="7"/>
      <c r="BW107" s="7"/>
      <c r="BX107" s="7"/>
      <c r="BY107" s="7"/>
      <c r="BZ107" s="7"/>
      <c r="CA107" s="7"/>
      <c r="CB107"/>
    </row>
    <row r="108" spans="1:80" ht="18" customHeight="1">
      <c r="A108" s="7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 s="7"/>
      <c r="BU108" s="7"/>
      <c r="BV108" s="7"/>
      <c r="BW108" s="7"/>
      <c r="BX108" s="7"/>
      <c r="BY108" s="7"/>
      <c r="BZ108" s="7"/>
      <c r="CA108" s="7"/>
      <c r="CB108"/>
    </row>
    <row r="109" spans="1:80" ht="18" customHeight="1">
      <c r="A109" s="7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 s="7"/>
      <c r="BU109" s="7"/>
      <c r="BV109" s="7"/>
      <c r="BW109" s="7"/>
      <c r="BX109" s="7"/>
      <c r="BY109" s="7"/>
      <c r="BZ109" s="7"/>
      <c r="CA109" s="7"/>
      <c r="CB109"/>
    </row>
    <row r="110" spans="1:80" ht="18" customHeight="1">
      <c r="A110" s="7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 s="7"/>
      <c r="BU110" s="7"/>
      <c r="BV110" s="7"/>
      <c r="BW110" s="7"/>
      <c r="BX110" s="7"/>
      <c r="BY110" s="7"/>
      <c r="BZ110" s="7"/>
      <c r="CA110" s="7"/>
      <c r="CB110"/>
    </row>
    <row r="111" spans="1:80" ht="18" customHeight="1">
      <c r="A111" s="7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 s="7"/>
      <c r="BU111" s="7"/>
      <c r="BV111" s="7"/>
      <c r="BW111" s="7"/>
      <c r="BX111" s="7"/>
      <c r="BY111" s="7"/>
      <c r="BZ111" s="7"/>
      <c r="CA111" s="7"/>
      <c r="CB111"/>
    </row>
    <row r="112" spans="1:80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 s="7"/>
      <c r="BU112" s="7"/>
      <c r="BV112" s="7"/>
      <c r="BW112" s="7"/>
      <c r="BX112" s="7"/>
      <c r="BY112" s="7"/>
      <c r="BZ112" s="7"/>
      <c r="CA112" s="7"/>
      <c r="CB112"/>
    </row>
    <row r="113" spans="1:80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 s="7"/>
      <c r="BU113" s="7"/>
      <c r="BV113" s="7"/>
      <c r="BW113" s="7"/>
      <c r="BX113" s="7"/>
      <c r="BY113" s="7"/>
      <c r="BZ113" s="7"/>
      <c r="CA113" s="7"/>
      <c r="CB113"/>
    </row>
    <row r="114" spans="1:80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 s="7"/>
      <c r="BU114" s="7"/>
      <c r="BV114" s="7"/>
      <c r="BW114" s="7"/>
      <c r="BX114" s="7"/>
      <c r="BY114" s="7"/>
      <c r="BZ114" s="7"/>
      <c r="CA114" s="7"/>
      <c r="CB114"/>
    </row>
    <row r="115" spans="1:80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 s="7"/>
      <c r="BU115" s="7"/>
      <c r="BV115" s="7"/>
      <c r="BW115" s="7"/>
      <c r="BX115" s="7"/>
      <c r="BY115" s="7"/>
      <c r="BZ115" s="7"/>
      <c r="CA115" s="7"/>
      <c r="CB115"/>
    </row>
    <row r="116" spans="1:80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 s="7"/>
      <c r="BU116" s="7"/>
      <c r="BV116" s="7"/>
      <c r="BW116" s="7"/>
      <c r="BX116" s="7"/>
      <c r="BY116" s="7"/>
      <c r="BZ116" s="7"/>
      <c r="CA116" s="7"/>
      <c r="CB116"/>
    </row>
    <row r="117" spans="1:80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 s="7"/>
      <c r="BU117" s="7"/>
      <c r="BV117" s="7"/>
      <c r="BW117" s="7"/>
      <c r="BX117" s="7"/>
      <c r="BY117" s="7"/>
      <c r="BZ117" s="7"/>
      <c r="CA117" s="7"/>
      <c r="CB117"/>
    </row>
    <row r="118" spans="1:80" ht="18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 s="7"/>
      <c r="BU118" s="7"/>
      <c r="BV118" s="7"/>
      <c r="BW118" s="7"/>
      <c r="BX118" s="7"/>
      <c r="BY118" s="7"/>
      <c r="BZ118" s="7"/>
      <c r="CA118" s="7"/>
      <c r="CB118"/>
    </row>
    <row r="119" spans="1:80" ht="18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 s="7"/>
      <c r="BU119" s="7"/>
      <c r="BV119" s="7"/>
      <c r="BW119" s="7"/>
      <c r="BX119" s="7"/>
      <c r="BY119" s="7"/>
      <c r="BZ119" s="7"/>
      <c r="CA119" s="7"/>
      <c r="CB119"/>
    </row>
    <row r="120" spans="1:80" ht="18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 s="7"/>
      <c r="BU120" s="7"/>
      <c r="BV120" s="7"/>
      <c r="BW120" s="7"/>
      <c r="BX120" s="7"/>
      <c r="BY120" s="7"/>
      <c r="BZ120" s="7"/>
      <c r="CA120" s="7"/>
      <c r="CB120"/>
    </row>
    <row r="121" spans="1:80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 s="7"/>
      <c r="BU121" s="7"/>
      <c r="BV121" s="7"/>
      <c r="BW121" s="7"/>
      <c r="BX121" s="7"/>
      <c r="BY121" s="7"/>
      <c r="BZ121" s="7"/>
      <c r="CA121" s="7"/>
      <c r="CB121"/>
    </row>
    <row r="122" spans="1:80" ht="18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 s="7"/>
      <c r="BU122" s="7"/>
      <c r="BV122" s="7"/>
      <c r="BW122" s="7"/>
      <c r="BX122" s="7"/>
      <c r="BY122" s="7"/>
      <c r="BZ122" s="7"/>
      <c r="CA122" s="7"/>
      <c r="CB122"/>
    </row>
    <row r="123" spans="1:80" ht="18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 s="7"/>
      <c r="BU123" s="7"/>
      <c r="BV123" s="7"/>
      <c r="BW123" s="7"/>
      <c r="BX123" s="7"/>
      <c r="BY123" s="7"/>
      <c r="BZ123" s="7"/>
      <c r="CA123" s="7"/>
      <c r="CB123"/>
    </row>
    <row r="124" spans="1:80" ht="18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 s="7"/>
      <c r="BU124" s="7"/>
      <c r="BV124" s="7"/>
      <c r="BW124" s="7"/>
      <c r="BX124" s="7"/>
      <c r="BY124" s="7"/>
      <c r="BZ124" s="7"/>
      <c r="CA124" s="7"/>
      <c r="CB124"/>
    </row>
    <row r="125" spans="1:80" ht="18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 s="7"/>
      <c r="BU125" s="7"/>
      <c r="BV125" s="7"/>
      <c r="BW125" s="7"/>
      <c r="BX125" s="7"/>
      <c r="BY125" s="7"/>
      <c r="BZ125" s="7"/>
      <c r="CA125" s="7"/>
      <c r="CB125"/>
    </row>
    <row r="126" spans="1:80" ht="18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 s="7"/>
      <c r="BU126" s="7"/>
      <c r="BV126" s="7"/>
      <c r="BW126" s="7"/>
      <c r="BX126" s="7"/>
      <c r="BY126" s="7"/>
      <c r="BZ126" s="7"/>
      <c r="CA126" s="7"/>
      <c r="CB126"/>
    </row>
    <row r="127" spans="1:80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 s="7"/>
      <c r="BU127" s="7"/>
      <c r="BV127" s="7"/>
      <c r="BW127" s="7"/>
      <c r="BX127" s="7"/>
      <c r="BY127" s="7"/>
      <c r="BZ127" s="7"/>
      <c r="CA127" s="7"/>
      <c r="CB127"/>
    </row>
    <row r="128" spans="1:80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 s="7"/>
      <c r="BU128" s="7"/>
      <c r="BV128" s="7"/>
      <c r="BW128" s="7"/>
      <c r="BX128" s="7"/>
      <c r="BY128" s="7"/>
      <c r="BZ128" s="7"/>
      <c r="CA128" s="7"/>
      <c r="CB128"/>
    </row>
    <row r="129" spans="1:80" ht="18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 s="7"/>
      <c r="BU129" s="7"/>
      <c r="BV129" s="7"/>
      <c r="BW129" s="7"/>
      <c r="BX129" s="7"/>
      <c r="BY129" s="7"/>
      <c r="BZ129" s="7"/>
      <c r="CA129" s="7"/>
      <c r="CB129"/>
    </row>
    <row r="130" spans="1:80" ht="18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 s="7"/>
      <c r="BU130" s="7"/>
      <c r="BV130" s="7"/>
      <c r="BW130" s="7"/>
      <c r="BX130" s="7"/>
      <c r="BY130" s="7"/>
      <c r="BZ130" s="7"/>
      <c r="CA130" s="7"/>
      <c r="CB130"/>
    </row>
    <row r="131" spans="1:80" ht="18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 s="7"/>
      <c r="BU131" s="7"/>
      <c r="BV131" s="7"/>
      <c r="BW131" s="7"/>
      <c r="BX131" s="7"/>
      <c r="BY131" s="7"/>
      <c r="BZ131" s="7"/>
      <c r="CA131" s="7"/>
      <c r="CB131"/>
    </row>
    <row r="132" spans="1:80" ht="18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7"/>
      <c r="BU132" s="7"/>
      <c r="BV132" s="7"/>
      <c r="BW132" s="7"/>
      <c r="BX132" s="7"/>
      <c r="BY132" s="7"/>
      <c r="BZ132" s="7"/>
      <c r="CA132" s="7"/>
      <c r="CB132"/>
    </row>
    <row r="133" spans="1:80" ht="18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 s="7"/>
      <c r="BU133" s="7"/>
      <c r="BV133" s="7"/>
      <c r="BW133" s="7"/>
      <c r="BX133" s="7"/>
      <c r="BY133" s="7"/>
      <c r="BZ133" s="7"/>
      <c r="CA133" s="7"/>
      <c r="CB133"/>
    </row>
    <row r="134" spans="1:80" ht="18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 s="7"/>
      <c r="BU134" s="7"/>
      <c r="BV134" s="7"/>
      <c r="BW134" s="7"/>
      <c r="BX134" s="7"/>
      <c r="BY134" s="7"/>
      <c r="BZ134" s="7"/>
      <c r="CA134" s="7"/>
      <c r="CB134"/>
    </row>
    <row r="135" spans="1:80" ht="18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 s="7"/>
      <c r="BU135" s="7"/>
      <c r="BV135" s="7"/>
      <c r="BW135" s="7"/>
      <c r="BX135" s="7"/>
      <c r="BY135" s="7"/>
      <c r="BZ135" s="7"/>
      <c r="CA135" s="7"/>
      <c r="CB135"/>
    </row>
    <row r="136" spans="1:80" ht="18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 s="7"/>
      <c r="BU136" s="7"/>
      <c r="BV136" s="7"/>
      <c r="BW136" s="7"/>
      <c r="BX136" s="7"/>
      <c r="BY136" s="7"/>
      <c r="BZ136" s="7"/>
      <c r="CA136" s="7"/>
      <c r="CB136"/>
    </row>
    <row r="137" spans="1:80" ht="18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 s="7"/>
      <c r="BU137" s="7"/>
      <c r="BV137" s="7"/>
      <c r="BW137" s="7"/>
      <c r="BX137" s="7"/>
      <c r="BY137" s="7"/>
      <c r="BZ137" s="7"/>
      <c r="CA137" s="7"/>
      <c r="CB137"/>
    </row>
    <row r="138" spans="1:80" ht="18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 s="7"/>
      <c r="BU138" s="7"/>
      <c r="BV138" s="7"/>
      <c r="BW138" s="7"/>
      <c r="BX138" s="7"/>
      <c r="BY138" s="7"/>
      <c r="BZ138" s="7"/>
      <c r="CA138" s="7"/>
      <c r="CB138"/>
    </row>
    <row r="139" spans="1:80" ht="18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 s="7"/>
      <c r="BU139" s="7"/>
      <c r="BV139" s="7"/>
      <c r="BW139" s="7"/>
      <c r="BX139" s="7"/>
      <c r="BY139" s="7"/>
      <c r="BZ139" s="7"/>
      <c r="CA139" s="7"/>
      <c r="CB139"/>
    </row>
    <row r="140" spans="1:80" ht="18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 s="7"/>
      <c r="BU140" s="7"/>
      <c r="BV140" s="7"/>
      <c r="BW140" s="7"/>
      <c r="BX140" s="7"/>
      <c r="BY140" s="7"/>
      <c r="BZ140" s="7"/>
      <c r="CA140" s="7"/>
      <c r="CB140"/>
    </row>
    <row r="141" spans="1:80" ht="18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 s="7"/>
      <c r="BU141" s="7"/>
      <c r="BV141" s="7"/>
      <c r="BW141" s="7"/>
      <c r="BX141" s="7"/>
      <c r="BY141" s="7"/>
      <c r="BZ141" s="7"/>
      <c r="CA141" s="7"/>
      <c r="CB141"/>
    </row>
    <row r="142" spans="1:80" ht="18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 s="7"/>
      <c r="BU142" s="7"/>
      <c r="BV142" s="7"/>
      <c r="BW142" s="7"/>
      <c r="BX142" s="7"/>
      <c r="BY142" s="7"/>
      <c r="BZ142" s="7"/>
      <c r="CA142" s="7"/>
      <c r="CB142"/>
    </row>
    <row r="143" spans="1:80" ht="18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 s="7"/>
      <c r="BU143" s="7"/>
      <c r="BV143" s="7"/>
      <c r="BW143" s="7"/>
      <c r="BX143" s="7"/>
      <c r="BY143" s="7"/>
      <c r="BZ143" s="7"/>
      <c r="CA143" s="7"/>
      <c r="CB143"/>
    </row>
    <row r="144" spans="1:80" ht="18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 s="7"/>
      <c r="BU144" s="7"/>
      <c r="BV144" s="7"/>
      <c r="BW144" s="7"/>
      <c r="BX144" s="7"/>
      <c r="BY144" s="7"/>
      <c r="BZ144" s="7"/>
      <c r="CA144" s="7"/>
      <c r="CB144"/>
    </row>
    <row r="145" spans="1:80" ht="18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ht="18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ht="18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ht="18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ht="18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ht="18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ht="18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ht="18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ht="18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ht="18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ht="18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1:80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1:80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1:80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1:80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1:80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1:80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1:80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1:80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1:80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</sheetData>
  <mergeCells count="17">
    <mergeCell ref="BL3:BS3"/>
    <mergeCell ref="AR3:BK3"/>
    <mergeCell ref="BT3:CA3"/>
    <mergeCell ref="AD3:AQ3"/>
    <mergeCell ref="BL4:BS4"/>
    <mergeCell ref="BT4:CA4"/>
    <mergeCell ref="AK4:AQ4"/>
    <mergeCell ref="AR4:AY4"/>
    <mergeCell ref="AZ4:BE4"/>
    <mergeCell ref="A3:A5"/>
    <mergeCell ref="B3:AC3"/>
    <mergeCell ref="BF4:BK4"/>
    <mergeCell ref="B4:H4"/>
    <mergeCell ref="I4:O4"/>
    <mergeCell ref="P4:V4"/>
    <mergeCell ref="W4:AC4"/>
    <mergeCell ref="AD4:AJ4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2003-08-12T11:02:20Z</cp:lastPrinted>
  <dcterms:created xsi:type="dcterms:W3CDTF">2002-02-28T11:45:20Z</dcterms:created>
  <dcterms:modified xsi:type="dcterms:W3CDTF">2004-03-16T09:07:07Z</dcterms:modified>
  <cp:category/>
  <cp:version/>
  <cp:contentType/>
  <cp:contentStatus/>
</cp:coreProperties>
</file>