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<sst xmlns="http://schemas.openxmlformats.org/spreadsheetml/2006/main" count="893" uniqueCount="161">
  <si>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</si>
  <si>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</si>
  <si>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</si>
  <si>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</si>
  <si>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</si>
  <si>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</si>
  <si>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</si>
  <si>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</si>
  <si>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</si>
  <si>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</si>
  <si>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</si>
  <si>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</si>
  <si>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</si>
  <si>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</si>
  <si>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</si>
  <si>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</si>
  <si>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</si>
  <si>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</si>
  <si>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</si>
  <si>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</si>
  <si>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</si>
  <si>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</si>
  <si>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</si>
  <si>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</si>
  <si>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</si>
  <si>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</si>
  <si>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</si>
  <si>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</si>
  <si>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</si>
  <si>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</si>
  <si>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</si>
  <si>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</si>
  <si>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</si>
  <si>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</si>
  <si>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</si>
  <si>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</si>
  <si>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</si>
  <si>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</si>
  <si>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</si>
  <si>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</si>
  <si>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</si>
  <si>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</si>
  <si>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</si>
  <si>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</si>
  <si>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</si>
  <si>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</si>
  <si>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</si>
  <si>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</si>
  <si>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</si>
  <si>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</si>
  <si>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</si>
  <si>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</si>
  <si>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</si>
  <si>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</si>
  <si>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</si>
  <si>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</si>
  <si>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</si>
  <si>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</si>
  <si>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</si>
  <si>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</si>
  <si>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</si>
  <si>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</si>
  <si>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</si>
  <si>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</si>
  <si>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</si>
  <si>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</si>
  <si>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</si>
  <si>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</si>
  <si>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</si>
  <si>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</si>
  <si>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</si>
  <si>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</si>
  <si>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</si>
  <si>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</si>
  <si>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</si>
  <si>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</si>
  <si>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</si>
  <si>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</si>
  <si>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</si>
  <si>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</si>
  <si>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</si>
  <si>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</si>
  <si>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</si>
  <si>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</si>
  <si>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</si>
  <si>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</si>
  <si>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</si>
  <si>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</si>
  <si>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</si>
  <si>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</si>
  <si>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</si>
  <si>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</si>
  <si>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</si>
  <si>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</si>
  <si>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</si>
  <si>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</si>
  <si>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</si>
  <si>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</si>
  <si>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</si>
  <si>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</si>
  <si>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</si>
  <si>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</si>
  <si>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</si>
  <si>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</si>
  <si>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</si>
  <si>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</si>
  <si>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</si>
  <si>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</si>
  <si>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</si>
  <si>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</si>
  <si>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</si>
  <si>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</si>
  <si>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</si>
  <si>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</si>
  <si>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</si>
  <si>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</si>
  <si>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本資料の数値については、以下の点にご留意願います。</t>
  </si>
  <si>
    <t>（留意点）</t>
  </si>
  <si>
    <t>問い合わせ先</t>
  </si>
  <si>
    <t>　本報告は、介護保険事業の実施状況について、保険者（区市町村等）からの報告数値を集計したものです。</t>
  </si>
  <si>
    <t>東京都福祉局介護保険課</t>
  </si>
  <si>
    <t>　数値は、暫定版であり今後変更がありえます。</t>
  </si>
  <si>
    <t>　報告は、基本的な数値を集計したものです。</t>
  </si>
  <si>
    <t>　また、今回の報告は、１５年３月報告分（第１号被保険者数、要介護（要支援）認定者数は１５年３月末実績、居宅介護（支援）サービス受給者数、施設介護サービス受給者数及び保険給付決定状況は１５年１月サービス分）を追加したものです。</t>
  </si>
  <si>
    <t>（15年3月末）　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</si>
  <si>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</si>
  <si>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</si>
  <si>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</si>
  <si>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</si>
  <si>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</si>
  <si>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</si>
  <si>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</si>
  <si>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</si>
  <si>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</si>
  <si>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</si>
  <si>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</si>
  <si>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</si>
  <si>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</si>
  <si>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</si>
  <si>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</si>
  <si>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</si>
  <si>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</si>
  <si>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</si>
  <si>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</si>
  <si>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</si>
  <si>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</si>
  <si>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</si>
  <si>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</si>
  <si>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</si>
  <si>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</si>
  <si>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</si>
  <si>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</si>
  <si>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</si>
  <si>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</si>
  <si>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</si>
  <si>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現物給付（1月サービス分）　償還給付（2月支払決定分）</t>
  </si>
  <si>
    <t>現物給付（15年１月サービス分）、償還給付（15年２月支払い決定分）</t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</si>
  <si>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</si>
  <si>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r>
      <t>7</t>
    </r>
    <r>
      <rPr>
        <sz val="11"/>
        <rFont val="ＭＳ ゴシック"/>
        <family val="3"/>
      </rPr>
      <t>5歳以上（再掲）</t>
    </r>
  </si>
  <si>
    <r>
      <t>15年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月末</t>
    </r>
  </si>
  <si>
    <t>０３－５３２１－１１１１（33-652）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</si>
</sst>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16" xfId="17" applyBorder="1" applyAlignment="1">
      <alignment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38" fontId="4" fillId="2" borderId="17" xfId="17" applyFont="1" applyFill="1" applyBorder="1" applyAlignment="1">
      <alignment/>
    </xf>
    <xf numFmtId="38" fontId="4" fillId="2" borderId="18" xfId="17" applyFont="1" applyFill="1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19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21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38" fontId="4" fillId="0" borderId="26" xfId="17" applyFont="1" applyBorder="1" applyAlignment="1">
      <alignment/>
    </xf>
    <xf numFmtId="38" fontId="4" fillId="2" borderId="26" xfId="17" applyFont="1" applyFill="1" applyBorder="1" applyAlignment="1">
      <alignment/>
    </xf>
    <xf numFmtId="38" fontId="4" fillId="2" borderId="27" xfId="17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2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0" xfId="17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26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38" fontId="0" fillId="2" borderId="18" xfId="17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0" fillId="2" borderId="10" xfId="0" applyFont="1" applyFill="1" applyBorder="1" applyAlignment="1">
      <alignment horizontal="left" vertical="center"/>
    </xf>
    <xf numFmtId="38" fontId="0" fillId="2" borderId="4" xfId="17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14" xfId="17" applyFont="1" applyFill="1" applyBorder="1" applyAlignment="1">
      <alignment/>
    </xf>
    <xf numFmtId="38" fontId="0" fillId="2" borderId="5" xfId="1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76" fontId="0" fillId="2" borderId="6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38" fontId="4" fillId="2" borderId="28" xfId="17" applyFont="1" applyFill="1" applyBorder="1" applyAlignment="1">
      <alignment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4" fillId="2" borderId="32" xfId="17" applyFont="1" applyFill="1" applyBorder="1" applyAlignment="1">
      <alignment/>
    </xf>
    <xf numFmtId="38" fontId="4" fillId="0" borderId="33" xfId="17" applyFont="1" applyBorder="1" applyAlignment="1">
      <alignment/>
    </xf>
    <xf numFmtId="179" fontId="4" fillId="0" borderId="15" xfId="17" applyNumberFormat="1" applyFont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34" xfId="17" applyFont="1" applyFill="1" applyBorder="1" applyAlignment="1">
      <alignment/>
    </xf>
    <xf numFmtId="38" fontId="4" fillId="2" borderId="35" xfId="17" applyFont="1" applyFill="1" applyBorder="1" applyAlignment="1">
      <alignment/>
    </xf>
    <xf numFmtId="0" fontId="0" fillId="0" borderId="36" xfId="0" applyBorder="1" applyAlignment="1">
      <alignment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6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16" xfId="17" applyNumberFormat="1" applyFont="1" applyBorder="1" applyAlignment="1">
      <alignment/>
    </xf>
    <xf numFmtId="176" fontId="0" fillId="0" borderId="16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19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19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38" fontId="0" fillId="0" borderId="21" xfId="17" applyFont="1" applyBorder="1" applyAlignment="1">
      <alignment horizontal="center"/>
    </xf>
    <xf numFmtId="38" fontId="0" fillId="0" borderId="37" xfId="17" applyFont="1" applyBorder="1" applyAlignment="1">
      <alignment horizontal="center"/>
    </xf>
    <xf numFmtId="179" fontId="0" fillId="0" borderId="20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19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38" fontId="3" fillId="2" borderId="38" xfId="17" applyFont="1" applyFill="1" applyBorder="1" applyAlignment="1">
      <alignment/>
    </xf>
    <xf numFmtId="38" fontId="3" fillId="2" borderId="32" xfId="17" applyFont="1" applyFill="1" applyBorder="1" applyAlignment="1">
      <alignment/>
    </xf>
    <xf numFmtId="38" fontId="0" fillId="2" borderId="32" xfId="17" applyFont="1" applyFill="1" applyBorder="1" applyAlignment="1">
      <alignment/>
    </xf>
    <xf numFmtId="176" fontId="0" fillId="2" borderId="32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179" fontId="0" fillId="2" borderId="32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38" fontId="0" fillId="2" borderId="39" xfId="17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38" fontId="0" fillId="2" borderId="27" xfId="17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15" xfId="17" applyFont="1" applyBorder="1" applyAlignment="1">
      <alignment/>
    </xf>
    <xf numFmtId="176" fontId="0" fillId="0" borderId="6" xfId="17" applyNumberFormat="1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38" fontId="3" fillId="0" borderId="6" xfId="17" applyFont="1" applyBorder="1" applyAlignment="1">
      <alignment/>
    </xf>
    <xf numFmtId="0" fontId="0" fillId="0" borderId="6" xfId="0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2" borderId="12" xfId="17" applyFont="1" applyFill="1" applyBorder="1" applyAlignment="1">
      <alignment/>
    </xf>
    <xf numFmtId="179" fontId="0" fillId="2" borderId="17" xfId="17" applyNumberFormat="1" applyFont="1" applyFill="1" applyBorder="1" applyAlignment="1">
      <alignment/>
    </xf>
    <xf numFmtId="38" fontId="0" fillId="2" borderId="40" xfId="17" applyFont="1" applyFill="1" applyBorder="1" applyAlignment="1">
      <alignment/>
    </xf>
    <xf numFmtId="179" fontId="0" fillId="2" borderId="12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36" xfId="0" applyFont="1" applyBorder="1" applyAlignment="1">
      <alignment/>
    </xf>
    <xf numFmtId="179" fontId="0" fillId="0" borderId="0" xfId="0" applyNumberFormat="1" applyAlignment="1">
      <alignment/>
    </xf>
    <xf numFmtId="176" fontId="0" fillId="0" borderId="6" xfId="0" applyNumberFormat="1" applyBorder="1" applyAlignment="1">
      <alignment/>
    </xf>
    <xf numFmtId="176" fontId="3" fillId="0" borderId="15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7" xfId="17" applyFont="1" applyFill="1" applyBorder="1" applyAlignment="1">
      <alignment/>
    </xf>
    <xf numFmtId="38" fontId="3" fillId="0" borderId="7" xfId="17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2" borderId="10" xfId="0" applyFont="1" applyFill="1" applyBorder="1" applyAlignment="1">
      <alignment/>
    </xf>
    <xf numFmtId="38" fontId="0" fillId="2" borderId="45" xfId="17" applyFont="1" applyFill="1" applyBorder="1" applyAlignment="1">
      <alignment/>
    </xf>
    <xf numFmtId="38" fontId="0" fillId="4" borderId="46" xfId="17" applyFont="1" applyFill="1" applyBorder="1" applyAlignment="1">
      <alignment/>
    </xf>
    <xf numFmtId="176" fontId="0" fillId="0" borderId="7" xfId="0" applyNumberFormat="1" applyBorder="1" applyAlignment="1">
      <alignment/>
    </xf>
    <xf numFmtId="176" fontId="0" fillId="2" borderId="26" xfId="17" applyNumberFormat="1" applyFont="1" applyFill="1" applyBorder="1" applyAlignment="1">
      <alignment/>
    </xf>
    <xf numFmtId="176" fontId="0" fillId="4" borderId="15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4" borderId="47" xfId="17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176" fontId="0" fillId="0" borderId="26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29" xfId="0" applyBorder="1" applyAlignment="1">
      <alignment horizontal="center" vertical="center"/>
    </xf>
    <xf numFmtId="38" fontId="4" fillId="0" borderId="49" xfId="17" applyFont="1" applyBorder="1" applyAlignment="1">
      <alignment horizontal="center" vertical="center"/>
    </xf>
    <xf numFmtId="38" fontId="4" fillId="0" borderId="50" xfId="17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/>
    </xf>
    <xf numFmtId="176" fontId="0" fillId="3" borderId="3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38" fontId="4" fillId="0" borderId="51" xfId="17" applyFont="1" applyBorder="1" applyAlignment="1">
      <alignment horizontal="center" vertical="center"/>
    </xf>
    <xf numFmtId="38" fontId="4" fillId="0" borderId="36" xfId="17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38" fontId="4" fillId="0" borderId="61" xfId="17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4" fillId="0" borderId="62" xfId="17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3" xfId="0" applyBorder="1" applyAlignment="1">
      <alignment horizontal="center"/>
    </xf>
    <xf numFmtId="38" fontId="4" fillId="0" borderId="64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4" fillId="0" borderId="73" xfId="17" applyFont="1" applyBorder="1" applyAlignment="1">
      <alignment horizontal="center" vertical="center"/>
    </xf>
    <xf numFmtId="38" fontId="4" fillId="0" borderId="62" xfId="17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30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33" xfId="17" applyFont="1" applyBorder="1" applyAlignment="1">
      <alignment horizontal="center"/>
    </xf>
    <xf numFmtId="38" fontId="4" fillId="0" borderId="74" xfId="17" applyFont="1" applyBorder="1" applyAlignment="1">
      <alignment horizontal="center"/>
    </xf>
    <xf numFmtId="38" fontId="4" fillId="0" borderId="75" xfId="17" applyFont="1" applyBorder="1" applyAlignment="1">
      <alignment horizontal="center"/>
    </xf>
    <xf numFmtId="38" fontId="0" fillId="0" borderId="49" xfId="17" applyFont="1" applyBorder="1" applyAlignment="1">
      <alignment horizontal="center" vertical="center"/>
    </xf>
    <xf numFmtId="38" fontId="0" fillId="0" borderId="50" xfId="17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8" fontId="4" fillId="0" borderId="65" xfId="17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0" fillId="0" borderId="61" xfId="17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8" fontId="0" fillId="0" borderId="74" xfId="17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38" fontId="0" fillId="0" borderId="62" xfId="17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7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7">
      <selection activeCell="A16" sqref="A16"/>
    </sheetView>
  </sheetViews>
  <sheetFormatPr defaultColWidth="8.796875" defaultRowHeight="14.25"/>
  <sheetData>
    <row r="1" spans="1:7" ht="21">
      <c r="A1" s="201" t="s">
        <v>115</v>
      </c>
      <c r="B1" s="202"/>
      <c r="C1" s="202"/>
      <c r="D1" s="202"/>
      <c r="E1" s="202"/>
      <c r="F1" s="202"/>
      <c r="G1" s="202"/>
    </row>
    <row r="2" ht="13.5">
      <c r="A2" s="81"/>
    </row>
    <row r="3" ht="13.5">
      <c r="A3" s="81"/>
    </row>
    <row r="4" spans="1:8" ht="37.5" customHeight="1">
      <c r="A4" s="204" t="s">
        <v>119</v>
      </c>
      <c r="B4" s="205"/>
      <c r="C4" s="205"/>
      <c r="D4" s="205"/>
      <c r="E4" s="205"/>
      <c r="F4" s="205"/>
      <c r="G4" s="205"/>
      <c r="H4" s="205"/>
    </row>
    <row r="5" spans="1:7" ht="25.5" customHeight="1">
      <c r="A5" s="204" t="s">
        <v>116</v>
      </c>
      <c r="B5" s="205"/>
      <c r="C5" s="205"/>
      <c r="D5" s="205"/>
      <c r="E5" s="205"/>
      <c r="F5" s="205"/>
      <c r="G5" s="205"/>
    </row>
    <row r="6" ht="13.5">
      <c r="A6" s="84"/>
    </row>
    <row r="7" ht="13.5">
      <c r="A7" s="84" t="s">
        <v>117</v>
      </c>
    </row>
    <row r="8" ht="13.5">
      <c r="A8" s="85"/>
    </row>
    <row r="9" spans="1:8" ht="13.5">
      <c r="A9" s="204">
        <v>1</v>
      </c>
      <c r="B9" s="203" t="s">
        <v>121</v>
      </c>
      <c r="C9" s="202"/>
      <c r="D9" s="202"/>
      <c r="E9" s="202"/>
      <c r="F9" s="202"/>
      <c r="G9" s="202"/>
      <c r="H9" s="202"/>
    </row>
    <row r="10" spans="1:8" ht="57.75" customHeight="1">
      <c r="A10" s="204"/>
      <c r="B10" s="203" t="s">
        <v>123</v>
      </c>
      <c r="C10" s="202"/>
      <c r="D10" s="202"/>
      <c r="E10" s="202"/>
      <c r="F10" s="202"/>
      <c r="G10" s="202"/>
      <c r="H10" s="202"/>
    </row>
    <row r="11" spans="1:8" ht="17.25" customHeight="1">
      <c r="A11" s="82">
        <v>2</v>
      </c>
      <c r="B11" s="203" t="s">
        <v>122</v>
      </c>
      <c r="C11" s="202"/>
      <c r="D11" s="202"/>
      <c r="E11" s="202"/>
      <c r="F11" s="202"/>
      <c r="G11" s="202"/>
      <c r="H11" s="202"/>
    </row>
    <row r="14" spans="1:3" ht="17.25">
      <c r="A14" s="83" t="s">
        <v>118</v>
      </c>
      <c r="B14" s="3"/>
      <c r="C14" s="3"/>
    </row>
    <row r="15" spans="1:3" ht="17.25">
      <c r="A15" s="83" t="s">
        <v>120</v>
      </c>
      <c r="B15" s="3"/>
      <c r="C15" s="3"/>
    </row>
    <row r="16" spans="1:3" ht="17.25">
      <c r="A16" s="83" t="s">
        <v>160</v>
      </c>
      <c r="B16" s="3"/>
      <c r="C16" s="3"/>
    </row>
  </sheetData>
  <mergeCells count="7">
    <mergeCell ref="A1:G1"/>
    <mergeCell ref="B9:H9"/>
    <mergeCell ref="B10:H10"/>
    <mergeCell ref="B11:H11"/>
    <mergeCell ref="A5:G5"/>
    <mergeCell ref="A4:H4"/>
    <mergeCell ref="A9:A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E61" sqref="E61:E69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63" t="s">
        <v>107</v>
      </c>
      <c r="B1" s="63"/>
      <c r="C1" s="63"/>
      <c r="D1" s="63"/>
      <c r="F1" s="191"/>
      <c r="G1" s="192" t="s">
        <v>159</v>
      </c>
    </row>
    <row r="2" spans="1:7" ht="14.25" thickBot="1">
      <c r="A2" s="174" t="s">
        <v>102</v>
      </c>
      <c r="B2" s="175" t="s">
        <v>105</v>
      </c>
      <c r="C2" s="175" t="s">
        <v>103</v>
      </c>
      <c r="D2" s="176" t="s">
        <v>104</v>
      </c>
      <c r="E2" s="206" t="s">
        <v>106</v>
      </c>
      <c r="F2" s="207"/>
      <c r="G2" s="208"/>
    </row>
    <row r="3" spans="1:7" ht="14.25" thickTop="1">
      <c r="A3" s="177"/>
      <c r="B3" s="178"/>
      <c r="C3" s="178"/>
      <c r="D3" s="179"/>
      <c r="E3" s="180" t="s">
        <v>15</v>
      </c>
      <c r="F3" s="181" t="s">
        <v>157</v>
      </c>
      <c r="G3" s="182" t="s">
        <v>158</v>
      </c>
    </row>
    <row r="4" spans="1:7" ht="13.5">
      <c r="A4" s="183" t="s">
        <v>83</v>
      </c>
      <c r="B4" s="77">
        <f aca="true" t="shared" si="0" ref="B4:G4">B28+B55+B60+B70</f>
        <v>2085714</v>
      </c>
      <c r="C4" s="77">
        <f t="shared" si="0"/>
        <v>17282</v>
      </c>
      <c r="D4" s="184">
        <f t="shared" si="0"/>
        <v>9652</v>
      </c>
      <c r="E4" s="185">
        <f t="shared" si="0"/>
        <v>2093344</v>
      </c>
      <c r="F4" s="66">
        <f t="shared" si="0"/>
        <v>1242339</v>
      </c>
      <c r="G4" s="69">
        <f t="shared" si="0"/>
        <v>851005</v>
      </c>
    </row>
    <row r="5" spans="1:7" ht="13.5">
      <c r="A5" s="62" t="s">
        <v>17</v>
      </c>
      <c r="B5" s="149">
        <v>8404</v>
      </c>
      <c r="C5" s="149">
        <v>60</v>
      </c>
      <c r="D5" s="193">
        <v>51</v>
      </c>
      <c r="E5" s="200">
        <v>8413</v>
      </c>
      <c r="F5" s="169">
        <v>4332</v>
      </c>
      <c r="G5" s="186">
        <v>4081</v>
      </c>
    </row>
    <row r="6" spans="1:7" ht="13.5">
      <c r="A6" s="62" t="s">
        <v>18</v>
      </c>
      <c r="B6" s="149">
        <v>15248</v>
      </c>
      <c r="C6" s="149">
        <v>145</v>
      </c>
      <c r="D6" s="193">
        <v>103</v>
      </c>
      <c r="E6" s="200">
        <v>15290</v>
      </c>
      <c r="F6" s="169">
        <v>8557</v>
      </c>
      <c r="G6" s="186">
        <v>6733</v>
      </c>
    </row>
    <row r="7" spans="1:7" ht="13.5">
      <c r="A7" s="62" t="s">
        <v>19</v>
      </c>
      <c r="B7" s="149">
        <v>30609</v>
      </c>
      <c r="C7" s="149">
        <v>263</v>
      </c>
      <c r="D7" s="193">
        <v>197</v>
      </c>
      <c r="E7" s="200">
        <v>30675</v>
      </c>
      <c r="F7" s="169">
        <v>17020</v>
      </c>
      <c r="G7" s="186">
        <v>13655</v>
      </c>
    </row>
    <row r="8" spans="1:7" ht="13.5">
      <c r="A8" s="62" t="s">
        <v>20</v>
      </c>
      <c r="B8" s="149">
        <v>52475</v>
      </c>
      <c r="C8" s="149">
        <v>406</v>
      </c>
      <c r="D8" s="193">
        <v>325</v>
      </c>
      <c r="E8" s="200">
        <v>52556</v>
      </c>
      <c r="F8" s="169">
        <v>28905</v>
      </c>
      <c r="G8" s="186">
        <v>23651</v>
      </c>
    </row>
    <row r="9" spans="1:7" ht="13.5">
      <c r="A9" s="62" t="s">
        <v>21</v>
      </c>
      <c r="B9" s="149">
        <v>34088</v>
      </c>
      <c r="C9" s="149">
        <v>236</v>
      </c>
      <c r="D9" s="193">
        <v>190</v>
      </c>
      <c r="E9" s="200">
        <v>34134</v>
      </c>
      <c r="F9" s="169">
        <v>18311</v>
      </c>
      <c r="G9" s="186">
        <v>15823</v>
      </c>
    </row>
    <row r="10" spans="1:7" ht="13.5">
      <c r="A10" s="62" t="s">
        <v>22</v>
      </c>
      <c r="B10" s="149">
        <v>36295</v>
      </c>
      <c r="C10" s="149">
        <v>275</v>
      </c>
      <c r="D10" s="193">
        <v>157</v>
      </c>
      <c r="E10" s="200">
        <v>36413</v>
      </c>
      <c r="F10" s="169">
        <v>20758</v>
      </c>
      <c r="G10" s="186">
        <v>15655</v>
      </c>
    </row>
    <row r="11" spans="1:7" ht="13.5">
      <c r="A11" s="62" t="s">
        <v>23</v>
      </c>
      <c r="B11" s="149">
        <v>43713</v>
      </c>
      <c r="C11" s="149">
        <v>339</v>
      </c>
      <c r="D11" s="193">
        <v>214</v>
      </c>
      <c r="E11" s="200">
        <v>43838</v>
      </c>
      <c r="F11" s="169">
        <v>25577</v>
      </c>
      <c r="G11" s="186">
        <v>18261</v>
      </c>
    </row>
    <row r="12" spans="1:7" ht="13.5">
      <c r="A12" s="62" t="s">
        <v>24</v>
      </c>
      <c r="B12" s="149">
        <v>66838</v>
      </c>
      <c r="C12" s="149">
        <v>676</v>
      </c>
      <c r="D12" s="193">
        <v>300</v>
      </c>
      <c r="E12" s="200">
        <v>67214</v>
      </c>
      <c r="F12" s="169">
        <v>41894</v>
      </c>
      <c r="G12" s="186">
        <v>25320</v>
      </c>
    </row>
    <row r="13" spans="1:7" ht="13.5">
      <c r="A13" s="62" t="s">
        <v>25</v>
      </c>
      <c r="B13" s="149">
        <v>59932</v>
      </c>
      <c r="C13" s="149">
        <v>481</v>
      </c>
      <c r="D13" s="193">
        <v>273</v>
      </c>
      <c r="E13" s="200">
        <v>60140</v>
      </c>
      <c r="F13" s="169">
        <v>34263</v>
      </c>
      <c r="G13" s="186">
        <v>25877</v>
      </c>
    </row>
    <row r="14" spans="1:7" ht="13.5">
      <c r="A14" s="62" t="s">
        <v>26</v>
      </c>
      <c r="B14" s="149">
        <v>43628</v>
      </c>
      <c r="C14" s="149">
        <v>337</v>
      </c>
      <c r="D14" s="193">
        <v>199</v>
      </c>
      <c r="E14" s="200">
        <v>43766</v>
      </c>
      <c r="F14" s="169">
        <v>23825</v>
      </c>
      <c r="G14" s="186">
        <v>19941</v>
      </c>
    </row>
    <row r="15" spans="1:7" ht="13.5">
      <c r="A15" s="62" t="s">
        <v>27</v>
      </c>
      <c r="B15" s="149">
        <v>116226</v>
      </c>
      <c r="C15" s="149">
        <v>896</v>
      </c>
      <c r="D15" s="193">
        <v>588</v>
      </c>
      <c r="E15" s="200">
        <v>116534</v>
      </c>
      <c r="F15" s="169">
        <v>66742</v>
      </c>
      <c r="G15" s="186">
        <v>49792</v>
      </c>
    </row>
    <row r="16" spans="1:7" ht="13.5">
      <c r="A16" s="62" t="s">
        <v>28</v>
      </c>
      <c r="B16" s="149">
        <v>134229</v>
      </c>
      <c r="C16" s="149">
        <v>934</v>
      </c>
      <c r="D16" s="193">
        <v>570</v>
      </c>
      <c r="E16" s="200">
        <v>134593</v>
      </c>
      <c r="F16" s="169">
        <v>75276</v>
      </c>
      <c r="G16" s="186">
        <v>59317</v>
      </c>
    </row>
    <row r="17" spans="1:7" ht="13.5">
      <c r="A17" s="62" t="s">
        <v>29</v>
      </c>
      <c r="B17" s="149">
        <v>35201</v>
      </c>
      <c r="C17" s="149">
        <v>242</v>
      </c>
      <c r="D17" s="193">
        <v>194</v>
      </c>
      <c r="E17" s="200">
        <v>35249</v>
      </c>
      <c r="F17" s="169">
        <v>19361</v>
      </c>
      <c r="G17" s="186">
        <v>15888</v>
      </c>
    </row>
    <row r="18" spans="1:7" ht="13.5">
      <c r="A18" s="62" t="s">
        <v>30</v>
      </c>
      <c r="B18" s="149">
        <v>54938</v>
      </c>
      <c r="C18" s="149">
        <v>373</v>
      </c>
      <c r="D18" s="193">
        <v>285</v>
      </c>
      <c r="E18" s="200">
        <v>55026</v>
      </c>
      <c r="F18" s="169">
        <v>30691</v>
      </c>
      <c r="G18" s="186">
        <v>24335</v>
      </c>
    </row>
    <row r="19" spans="1:7" ht="13.5">
      <c r="A19" s="62" t="s">
        <v>31</v>
      </c>
      <c r="B19" s="149">
        <v>90884</v>
      </c>
      <c r="C19" s="149">
        <v>583</v>
      </c>
      <c r="D19" s="193">
        <v>389</v>
      </c>
      <c r="E19" s="200">
        <v>91078</v>
      </c>
      <c r="F19" s="169">
        <v>49577</v>
      </c>
      <c r="G19" s="186">
        <v>41501</v>
      </c>
    </row>
    <row r="20" spans="1:7" ht="13.5">
      <c r="A20" s="62" t="s">
        <v>32</v>
      </c>
      <c r="B20" s="149">
        <v>46151</v>
      </c>
      <c r="C20" s="149">
        <v>330</v>
      </c>
      <c r="D20" s="193">
        <v>278</v>
      </c>
      <c r="E20" s="200">
        <v>46203</v>
      </c>
      <c r="F20" s="169">
        <v>25555</v>
      </c>
      <c r="G20" s="186">
        <v>20648</v>
      </c>
    </row>
    <row r="21" spans="1:7" ht="13.5">
      <c r="A21" s="62" t="s">
        <v>33</v>
      </c>
      <c r="B21" s="149">
        <v>68773</v>
      </c>
      <c r="C21" s="149">
        <v>502</v>
      </c>
      <c r="D21" s="193">
        <v>324</v>
      </c>
      <c r="E21" s="200">
        <v>68951</v>
      </c>
      <c r="F21" s="169">
        <v>39742</v>
      </c>
      <c r="G21" s="186">
        <v>29209</v>
      </c>
    </row>
    <row r="22" spans="1:7" ht="13.5">
      <c r="A22" s="62" t="s">
        <v>34</v>
      </c>
      <c r="B22" s="149">
        <v>37622</v>
      </c>
      <c r="C22" s="149">
        <v>302</v>
      </c>
      <c r="D22" s="193">
        <v>207</v>
      </c>
      <c r="E22" s="200">
        <v>37717</v>
      </c>
      <c r="F22" s="169">
        <v>21866</v>
      </c>
      <c r="G22" s="186">
        <v>15851</v>
      </c>
    </row>
    <row r="23" spans="1:7" ht="13.5">
      <c r="A23" s="62" t="s">
        <v>35</v>
      </c>
      <c r="B23" s="149">
        <v>87225</v>
      </c>
      <c r="C23" s="149">
        <v>771</v>
      </c>
      <c r="D23" s="193">
        <v>393</v>
      </c>
      <c r="E23" s="200">
        <v>87603</v>
      </c>
      <c r="F23" s="169">
        <v>52829</v>
      </c>
      <c r="G23" s="186">
        <v>34774</v>
      </c>
    </row>
    <row r="24" spans="1:7" ht="13.5">
      <c r="A24" s="62" t="s">
        <v>36</v>
      </c>
      <c r="B24" s="149">
        <v>111631</v>
      </c>
      <c r="C24" s="149">
        <v>888</v>
      </c>
      <c r="D24" s="193">
        <v>468</v>
      </c>
      <c r="E24" s="200">
        <v>112051</v>
      </c>
      <c r="F24" s="169">
        <v>68524</v>
      </c>
      <c r="G24" s="186">
        <v>43527</v>
      </c>
    </row>
    <row r="25" spans="1:7" ht="13.5">
      <c r="A25" s="62" t="s">
        <v>37</v>
      </c>
      <c r="B25" s="149">
        <v>111216</v>
      </c>
      <c r="C25" s="149">
        <v>966</v>
      </c>
      <c r="D25" s="193">
        <v>381</v>
      </c>
      <c r="E25" s="200">
        <v>111801</v>
      </c>
      <c r="F25" s="169">
        <v>72229</v>
      </c>
      <c r="G25" s="186">
        <v>39572</v>
      </c>
    </row>
    <row r="26" spans="1:7" ht="13.5">
      <c r="A26" s="62" t="s">
        <v>38</v>
      </c>
      <c r="B26" s="149">
        <v>79019</v>
      </c>
      <c r="C26" s="149">
        <v>671</v>
      </c>
      <c r="D26" s="193">
        <v>345</v>
      </c>
      <c r="E26" s="200">
        <v>79345</v>
      </c>
      <c r="F26" s="169">
        <v>49113</v>
      </c>
      <c r="G26" s="186">
        <v>30232</v>
      </c>
    </row>
    <row r="27" spans="1:7" ht="13.5">
      <c r="A27" s="62" t="s">
        <v>39</v>
      </c>
      <c r="B27" s="149">
        <v>90173</v>
      </c>
      <c r="C27" s="149">
        <v>873</v>
      </c>
      <c r="D27" s="193">
        <v>439</v>
      </c>
      <c r="E27" s="200">
        <v>90607</v>
      </c>
      <c r="F27" s="169">
        <v>58704</v>
      </c>
      <c r="G27" s="186">
        <v>31903</v>
      </c>
    </row>
    <row r="28" spans="1:7" ht="13.5">
      <c r="A28" s="64" t="s">
        <v>40</v>
      </c>
      <c r="B28" s="86">
        <f aca="true" t="shared" si="1" ref="B28:G28">SUM(B5:B27)</f>
        <v>1454518</v>
      </c>
      <c r="C28" s="86">
        <f t="shared" si="1"/>
        <v>11549</v>
      </c>
      <c r="D28" s="187">
        <f t="shared" si="1"/>
        <v>6870</v>
      </c>
      <c r="E28" s="188">
        <f t="shared" si="1"/>
        <v>1459197</v>
      </c>
      <c r="F28" s="86">
        <f t="shared" si="1"/>
        <v>853651</v>
      </c>
      <c r="G28" s="189">
        <f t="shared" si="1"/>
        <v>605546</v>
      </c>
    </row>
    <row r="29" spans="1:7" ht="13.5">
      <c r="A29" s="62" t="s">
        <v>41</v>
      </c>
      <c r="B29" s="149">
        <v>80618</v>
      </c>
      <c r="C29" s="149">
        <v>748</v>
      </c>
      <c r="D29" s="193">
        <v>307</v>
      </c>
      <c r="E29" s="200">
        <v>81059</v>
      </c>
      <c r="F29" s="169">
        <v>49804</v>
      </c>
      <c r="G29" s="186">
        <v>31255</v>
      </c>
    </row>
    <row r="30" spans="1:7" ht="13.5">
      <c r="A30" s="62" t="s">
        <v>42</v>
      </c>
      <c r="B30" s="149">
        <v>26130</v>
      </c>
      <c r="C30" s="149">
        <v>258</v>
      </c>
      <c r="D30" s="193">
        <v>113</v>
      </c>
      <c r="E30" s="200">
        <v>26275</v>
      </c>
      <c r="F30" s="169">
        <v>16200</v>
      </c>
      <c r="G30" s="186">
        <v>10075</v>
      </c>
    </row>
    <row r="31" spans="1:7" ht="13.5">
      <c r="A31" s="62" t="s">
        <v>43</v>
      </c>
      <c r="B31" s="149">
        <v>23682</v>
      </c>
      <c r="C31" s="149">
        <v>171</v>
      </c>
      <c r="D31" s="193">
        <v>110</v>
      </c>
      <c r="E31" s="200">
        <v>23743</v>
      </c>
      <c r="F31" s="169">
        <v>12839</v>
      </c>
      <c r="G31" s="186">
        <v>10904</v>
      </c>
    </row>
    <row r="32" spans="1:7" ht="13.5">
      <c r="A32" s="62" t="s">
        <v>44</v>
      </c>
      <c r="B32" s="149">
        <v>27993</v>
      </c>
      <c r="C32" s="149">
        <v>234</v>
      </c>
      <c r="D32" s="193">
        <v>107</v>
      </c>
      <c r="E32" s="200">
        <v>28120</v>
      </c>
      <c r="F32" s="169">
        <v>16081</v>
      </c>
      <c r="G32" s="186">
        <v>12039</v>
      </c>
    </row>
    <row r="33" spans="1:7" ht="13.5">
      <c r="A33" s="62" t="s">
        <v>45</v>
      </c>
      <c r="B33" s="149">
        <v>20347</v>
      </c>
      <c r="C33" s="149">
        <v>169</v>
      </c>
      <c r="D33" s="193">
        <v>81</v>
      </c>
      <c r="E33" s="200">
        <v>20435</v>
      </c>
      <c r="F33" s="169">
        <v>12278</v>
      </c>
      <c r="G33" s="186">
        <v>8157</v>
      </c>
    </row>
    <row r="34" spans="1:7" ht="13.5">
      <c r="A34" s="62" t="s">
        <v>46</v>
      </c>
      <c r="B34" s="149">
        <v>35090</v>
      </c>
      <c r="C34" s="149">
        <v>293</v>
      </c>
      <c r="D34" s="193">
        <v>177</v>
      </c>
      <c r="E34" s="200">
        <v>35206</v>
      </c>
      <c r="F34" s="169">
        <v>21257</v>
      </c>
      <c r="G34" s="186">
        <v>13949</v>
      </c>
    </row>
    <row r="35" spans="1:7" ht="13.5">
      <c r="A35" s="62" t="s">
        <v>47</v>
      </c>
      <c r="B35" s="149">
        <v>17413</v>
      </c>
      <c r="C35" s="149">
        <v>172</v>
      </c>
      <c r="D35" s="193">
        <v>130</v>
      </c>
      <c r="E35" s="200">
        <v>17455</v>
      </c>
      <c r="F35" s="169">
        <v>10454</v>
      </c>
      <c r="G35" s="186">
        <v>7001</v>
      </c>
    </row>
    <row r="36" spans="1:7" ht="13.5">
      <c r="A36" s="62" t="s">
        <v>48</v>
      </c>
      <c r="B36" s="149">
        <v>32997</v>
      </c>
      <c r="C36" s="149">
        <v>268</v>
      </c>
      <c r="D36" s="193">
        <v>151</v>
      </c>
      <c r="E36" s="200">
        <v>33114</v>
      </c>
      <c r="F36" s="169">
        <v>20310</v>
      </c>
      <c r="G36" s="186">
        <v>12804</v>
      </c>
    </row>
    <row r="37" spans="1:7" ht="13.5">
      <c r="A37" s="62" t="s">
        <v>49</v>
      </c>
      <c r="B37" s="149">
        <v>62578</v>
      </c>
      <c r="C37" s="149">
        <v>679</v>
      </c>
      <c r="D37" s="193">
        <v>250</v>
      </c>
      <c r="E37" s="200">
        <v>63007</v>
      </c>
      <c r="F37" s="169">
        <v>39934</v>
      </c>
      <c r="G37" s="186">
        <v>23073</v>
      </c>
    </row>
    <row r="38" spans="1:7" ht="13.5">
      <c r="A38" s="62" t="s">
        <v>50</v>
      </c>
      <c r="B38" s="149">
        <v>17945</v>
      </c>
      <c r="C38" s="149">
        <v>132</v>
      </c>
      <c r="D38" s="193">
        <v>74</v>
      </c>
      <c r="E38" s="200">
        <v>18003</v>
      </c>
      <c r="F38" s="169">
        <v>10350</v>
      </c>
      <c r="G38" s="186">
        <v>7653</v>
      </c>
    </row>
    <row r="39" spans="1:7" ht="13.5">
      <c r="A39" s="62" t="s">
        <v>51</v>
      </c>
      <c r="B39" s="149">
        <v>28779</v>
      </c>
      <c r="C39" s="149">
        <v>226</v>
      </c>
      <c r="D39" s="193">
        <v>120</v>
      </c>
      <c r="E39" s="200">
        <v>28885</v>
      </c>
      <c r="F39" s="169">
        <v>17888</v>
      </c>
      <c r="G39" s="186">
        <v>10997</v>
      </c>
    </row>
    <row r="40" spans="1:7" ht="13.5">
      <c r="A40" s="62" t="s">
        <v>52</v>
      </c>
      <c r="B40" s="149">
        <v>26922</v>
      </c>
      <c r="C40" s="149">
        <v>232</v>
      </c>
      <c r="D40" s="193">
        <v>123</v>
      </c>
      <c r="E40" s="200">
        <v>27031</v>
      </c>
      <c r="F40" s="169">
        <v>16883</v>
      </c>
      <c r="G40" s="186">
        <v>10148</v>
      </c>
    </row>
    <row r="41" spans="1:7" ht="13.5">
      <c r="A41" s="62" t="s">
        <v>53</v>
      </c>
      <c r="B41" s="149">
        <v>25354</v>
      </c>
      <c r="C41" s="149">
        <v>252</v>
      </c>
      <c r="D41" s="193">
        <v>112</v>
      </c>
      <c r="E41" s="200">
        <v>25494</v>
      </c>
      <c r="F41" s="169">
        <v>15776</v>
      </c>
      <c r="G41" s="186">
        <v>9718</v>
      </c>
    </row>
    <row r="42" spans="1:7" ht="13.5">
      <c r="A42" s="62" t="s">
        <v>54</v>
      </c>
      <c r="B42" s="149">
        <v>18236</v>
      </c>
      <c r="C42" s="149">
        <v>124</v>
      </c>
      <c r="D42" s="193">
        <v>72</v>
      </c>
      <c r="E42" s="200">
        <v>18288</v>
      </c>
      <c r="F42" s="169">
        <v>11162</v>
      </c>
      <c r="G42" s="186">
        <v>7126</v>
      </c>
    </row>
    <row r="43" spans="1:7" ht="13.5">
      <c r="A43" s="62" t="s">
        <v>55</v>
      </c>
      <c r="B43" s="149">
        <v>11517</v>
      </c>
      <c r="C43" s="149">
        <v>103</v>
      </c>
      <c r="D43" s="193">
        <v>60</v>
      </c>
      <c r="E43" s="200">
        <v>11560</v>
      </c>
      <c r="F43" s="169">
        <v>6866</v>
      </c>
      <c r="G43" s="186">
        <v>4694</v>
      </c>
    </row>
    <row r="44" spans="1:7" ht="13.5">
      <c r="A44" s="62" t="s">
        <v>56</v>
      </c>
      <c r="B44" s="149">
        <v>8995</v>
      </c>
      <c r="C44" s="149">
        <v>67</v>
      </c>
      <c r="D44" s="193">
        <v>51</v>
      </c>
      <c r="E44" s="200">
        <v>9011</v>
      </c>
      <c r="F44" s="169">
        <v>5633</v>
      </c>
      <c r="G44" s="186">
        <v>3378</v>
      </c>
    </row>
    <row r="45" spans="1:7" ht="13.5">
      <c r="A45" s="62" t="s">
        <v>57</v>
      </c>
      <c r="B45" s="149">
        <v>13122</v>
      </c>
      <c r="C45" s="149">
        <v>135</v>
      </c>
      <c r="D45" s="193">
        <v>61</v>
      </c>
      <c r="E45" s="200">
        <v>13196</v>
      </c>
      <c r="F45" s="169">
        <v>8129</v>
      </c>
      <c r="G45" s="186">
        <v>5067</v>
      </c>
    </row>
    <row r="46" spans="1:7" ht="13.5">
      <c r="A46" s="62" t="s">
        <v>58</v>
      </c>
      <c r="B46" s="149">
        <v>12588</v>
      </c>
      <c r="C46" s="149">
        <v>137</v>
      </c>
      <c r="D46" s="193">
        <v>51</v>
      </c>
      <c r="E46" s="200">
        <v>12674</v>
      </c>
      <c r="F46" s="169">
        <v>8418</v>
      </c>
      <c r="G46" s="186">
        <v>4256</v>
      </c>
    </row>
    <row r="47" spans="1:7" ht="13.5">
      <c r="A47" s="62" t="s">
        <v>59</v>
      </c>
      <c r="B47" s="149">
        <v>12908</v>
      </c>
      <c r="C47" s="149">
        <v>107</v>
      </c>
      <c r="D47" s="193">
        <v>45</v>
      </c>
      <c r="E47" s="200">
        <v>12970</v>
      </c>
      <c r="F47" s="169">
        <v>8385</v>
      </c>
      <c r="G47" s="186">
        <v>4585</v>
      </c>
    </row>
    <row r="48" spans="1:7" ht="13.5">
      <c r="A48" s="62" t="s">
        <v>60</v>
      </c>
      <c r="B48" s="149">
        <v>19374</v>
      </c>
      <c r="C48" s="149">
        <v>188</v>
      </c>
      <c r="D48" s="193">
        <v>75</v>
      </c>
      <c r="E48" s="200">
        <v>19487</v>
      </c>
      <c r="F48" s="169">
        <v>12856</v>
      </c>
      <c r="G48" s="186">
        <v>6631</v>
      </c>
    </row>
    <row r="49" spans="1:7" ht="13.5">
      <c r="A49" s="62" t="s">
        <v>61</v>
      </c>
      <c r="B49" s="149">
        <v>9866</v>
      </c>
      <c r="C49" s="149">
        <v>105</v>
      </c>
      <c r="D49" s="193">
        <v>42</v>
      </c>
      <c r="E49" s="200">
        <v>9929</v>
      </c>
      <c r="F49" s="169">
        <v>6636</v>
      </c>
      <c r="G49" s="186">
        <v>3293</v>
      </c>
    </row>
    <row r="50" spans="1:7" ht="13.5">
      <c r="A50" s="62" t="s">
        <v>62</v>
      </c>
      <c r="B50" s="149">
        <v>19144</v>
      </c>
      <c r="C50" s="149">
        <v>258</v>
      </c>
      <c r="D50" s="193">
        <v>105</v>
      </c>
      <c r="E50" s="200">
        <v>19297</v>
      </c>
      <c r="F50" s="169">
        <v>12446</v>
      </c>
      <c r="G50" s="186">
        <v>6851</v>
      </c>
    </row>
    <row r="51" spans="1:7" ht="13.5">
      <c r="A51" s="62" t="s">
        <v>63</v>
      </c>
      <c r="B51" s="149">
        <v>8876</v>
      </c>
      <c r="C51" s="149">
        <v>110</v>
      </c>
      <c r="D51" s="193">
        <v>42</v>
      </c>
      <c r="E51" s="200">
        <v>8944</v>
      </c>
      <c r="F51" s="169">
        <v>5818</v>
      </c>
      <c r="G51" s="186">
        <v>3126</v>
      </c>
    </row>
    <row r="52" spans="1:7" ht="13.5">
      <c r="A52" s="62" t="s">
        <v>64</v>
      </c>
      <c r="B52" s="149">
        <v>7242</v>
      </c>
      <c r="C52" s="149">
        <v>70</v>
      </c>
      <c r="D52" s="193">
        <v>41</v>
      </c>
      <c r="E52" s="200">
        <v>7271</v>
      </c>
      <c r="F52" s="169">
        <v>4696</v>
      </c>
      <c r="G52" s="186">
        <v>2575</v>
      </c>
    </row>
    <row r="53" spans="1:7" ht="13.5">
      <c r="A53" s="62" t="s">
        <v>65</v>
      </c>
      <c r="B53" s="149">
        <v>12857</v>
      </c>
      <c r="C53" s="149">
        <v>110</v>
      </c>
      <c r="D53" s="193">
        <v>46</v>
      </c>
      <c r="E53" s="200">
        <v>12921</v>
      </c>
      <c r="F53" s="169">
        <v>7760</v>
      </c>
      <c r="G53" s="186">
        <v>5161</v>
      </c>
    </row>
    <row r="54" spans="1:7" ht="13.5">
      <c r="A54" s="62" t="s">
        <v>66</v>
      </c>
      <c r="B54" s="149">
        <v>32064</v>
      </c>
      <c r="C54" s="149">
        <v>262</v>
      </c>
      <c r="D54" s="193">
        <v>149</v>
      </c>
      <c r="E54" s="200">
        <v>32177</v>
      </c>
      <c r="F54" s="169">
        <v>19543</v>
      </c>
      <c r="G54" s="186">
        <v>12634</v>
      </c>
    </row>
    <row r="55" spans="1:7" ht="13.5">
      <c r="A55" s="64" t="s">
        <v>67</v>
      </c>
      <c r="B55" s="86">
        <f aca="true" t="shared" si="2" ref="B55:G55">SUM(B29:B54)</f>
        <v>612637</v>
      </c>
      <c r="C55" s="86">
        <f t="shared" si="2"/>
        <v>5610</v>
      </c>
      <c r="D55" s="187">
        <f t="shared" si="2"/>
        <v>2695</v>
      </c>
      <c r="E55" s="188">
        <f t="shared" si="2"/>
        <v>615552</v>
      </c>
      <c r="F55" s="87">
        <f t="shared" si="2"/>
        <v>378402</v>
      </c>
      <c r="G55" s="189">
        <f t="shared" si="2"/>
        <v>237150</v>
      </c>
    </row>
    <row r="56" spans="1:7" ht="13.5">
      <c r="A56" s="62" t="s">
        <v>68</v>
      </c>
      <c r="B56" s="149">
        <v>4598</v>
      </c>
      <c r="C56" s="149">
        <v>36</v>
      </c>
      <c r="D56" s="193">
        <v>24</v>
      </c>
      <c r="E56" s="200">
        <v>4610</v>
      </c>
      <c r="F56" s="169">
        <v>2915</v>
      </c>
      <c r="G56" s="186">
        <v>1695</v>
      </c>
    </row>
    <row r="57" spans="1:7" ht="13.5">
      <c r="A57" s="62" t="s">
        <v>69</v>
      </c>
      <c r="B57" s="149">
        <v>2638</v>
      </c>
      <c r="C57" s="149">
        <v>19</v>
      </c>
      <c r="D57" s="193">
        <v>6</v>
      </c>
      <c r="E57" s="200">
        <v>2651</v>
      </c>
      <c r="F57" s="169">
        <v>1479</v>
      </c>
      <c r="G57" s="186">
        <v>1172</v>
      </c>
    </row>
    <row r="58" spans="1:7" ht="13.5">
      <c r="A58" s="62" t="s">
        <v>70</v>
      </c>
      <c r="B58" s="149">
        <v>1074</v>
      </c>
      <c r="C58" s="149">
        <v>5</v>
      </c>
      <c r="D58" s="193">
        <v>7</v>
      </c>
      <c r="E58" s="200">
        <v>1072</v>
      </c>
      <c r="F58" s="169">
        <v>541</v>
      </c>
      <c r="G58" s="186">
        <v>531</v>
      </c>
    </row>
    <row r="59" spans="1:7" ht="13.5">
      <c r="A59" s="62" t="s">
        <v>71</v>
      </c>
      <c r="B59" s="149">
        <v>2145</v>
      </c>
      <c r="C59" s="149">
        <v>15</v>
      </c>
      <c r="D59" s="193">
        <v>7</v>
      </c>
      <c r="E59" s="200">
        <v>2153</v>
      </c>
      <c r="F59" s="169">
        <v>1106</v>
      </c>
      <c r="G59" s="186">
        <v>1047</v>
      </c>
    </row>
    <row r="60" spans="1:7" ht="13.5">
      <c r="A60" s="64" t="s">
        <v>72</v>
      </c>
      <c r="B60" s="86">
        <f aca="true" t="shared" si="3" ref="B60:G60">SUM(B56:B59)</f>
        <v>10455</v>
      </c>
      <c r="C60" s="86">
        <f t="shared" si="3"/>
        <v>75</v>
      </c>
      <c r="D60" s="187">
        <f t="shared" si="3"/>
        <v>44</v>
      </c>
      <c r="E60" s="188">
        <f t="shared" si="3"/>
        <v>10486</v>
      </c>
      <c r="F60" s="86">
        <f t="shared" si="3"/>
        <v>6041</v>
      </c>
      <c r="G60" s="189">
        <f t="shared" si="3"/>
        <v>4445</v>
      </c>
    </row>
    <row r="61" spans="1:7" ht="13.5">
      <c r="A61" s="62" t="s">
        <v>73</v>
      </c>
      <c r="B61" s="149">
        <v>2528</v>
      </c>
      <c r="C61" s="149">
        <v>12</v>
      </c>
      <c r="D61" s="193">
        <v>10</v>
      </c>
      <c r="E61" s="200">
        <v>2530</v>
      </c>
      <c r="F61" s="169">
        <v>1331</v>
      </c>
      <c r="G61" s="186">
        <v>1199</v>
      </c>
    </row>
    <row r="62" spans="1:7" ht="13.5">
      <c r="A62" s="62" t="s">
        <v>74</v>
      </c>
      <c r="B62" s="149">
        <v>74</v>
      </c>
      <c r="C62" s="149">
        <v>2</v>
      </c>
      <c r="D62" s="193">
        <v>0</v>
      </c>
      <c r="E62" s="200">
        <v>76</v>
      </c>
      <c r="F62" s="169">
        <v>39</v>
      </c>
      <c r="G62" s="186">
        <v>37</v>
      </c>
    </row>
    <row r="63" spans="1:7" ht="13.5">
      <c r="A63" s="62" t="s">
        <v>75</v>
      </c>
      <c r="B63" s="149">
        <v>984</v>
      </c>
      <c r="C63" s="149">
        <v>5</v>
      </c>
      <c r="D63" s="193">
        <v>5</v>
      </c>
      <c r="E63" s="200">
        <v>984</v>
      </c>
      <c r="F63" s="169">
        <v>492</v>
      </c>
      <c r="G63" s="186">
        <v>492</v>
      </c>
    </row>
    <row r="64" spans="1:7" ht="13.5">
      <c r="A64" s="62" t="s">
        <v>76</v>
      </c>
      <c r="B64" s="149">
        <v>525</v>
      </c>
      <c r="C64" s="149">
        <v>5</v>
      </c>
      <c r="D64" s="193">
        <v>6</v>
      </c>
      <c r="E64" s="200">
        <v>524</v>
      </c>
      <c r="F64" s="169">
        <v>294</v>
      </c>
      <c r="G64" s="186">
        <v>230</v>
      </c>
    </row>
    <row r="65" spans="1:7" ht="13.5">
      <c r="A65" s="62" t="s">
        <v>77</v>
      </c>
      <c r="B65" s="149">
        <v>1197</v>
      </c>
      <c r="C65" s="149">
        <v>3</v>
      </c>
      <c r="D65" s="193">
        <v>10</v>
      </c>
      <c r="E65" s="200">
        <v>1190</v>
      </c>
      <c r="F65" s="169">
        <v>648</v>
      </c>
      <c r="G65" s="186">
        <v>542</v>
      </c>
    </row>
    <row r="66" spans="1:7" ht="13.5">
      <c r="A66" s="62" t="s">
        <v>78</v>
      </c>
      <c r="B66" s="149">
        <v>46</v>
      </c>
      <c r="C66" s="149">
        <v>0</v>
      </c>
      <c r="D66" s="193">
        <v>0</v>
      </c>
      <c r="E66" s="200">
        <v>46</v>
      </c>
      <c r="F66" s="169">
        <v>18</v>
      </c>
      <c r="G66" s="186">
        <v>28</v>
      </c>
    </row>
    <row r="67" spans="1:7" ht="13.5">
      <c r="A67" s="62" t="s">
        <v>79</v>
      </c>
      <c r="B67" s="149">
        <v>2479</v>
      </c>
      <c r="C67" s="149">
        <v>21</v>
      </c>
      <c r="D67" s="193">
        <v>9</v>
      </c>
      <c r="E67" s="200">
        <v>2491</v>
      </c>
      <c r="F67" s="169">
        <v>1276</v>
      </c>
      <c r="G67" s="186">
        <v>1215</v>
      </c>
    </row>
    <row r="68" spans="1:7" ht="13.5">
      <c r="A68" s="62" t="s">
        <v>80</v>
      </c>
      <c r="B68" s="149">
        <v>32</v>
      </c>
      <c r="C68" s="149">
        <v>0</v>
      </c>
      <c r="D68" s="193">
        <v>0</v>
      </c>
      <c r="E68" s="200">
        <v>32</v>
      </c>
      <c r="F68" s="169">
        <v>14</v>
      </c>
      <c r="G68" s="186">
        <v>18</v>
      </c>
    </row>
    <row r="69" spans="1:7" ht="13.5">
      <c r="A69" s="62" t="s">
        <v>81</v>
      </c>
      <c r="B69" s="149">
        <v>239</v>
      </c>
      <c r="C69" s="149">
        <v>0</v>
      </c>
      <c r="D69" s="193">
        <v>3</v>
      </c>
      <c r="E69" s="200">
        <v>236</v>
      </c>
      <c r="F69" s="169">
        <v>133</v>
      </c>
      <c r="G69" s="186">
        <v>103</v>
      </c>
    </row>
    <row r="70" spans="1:7" ht="14.25" thickBot="1">
      <c r="A70" s="70" t="s">
        <v>82</v>
      </c>
      <c r="B70" s="71">
        <f aca="true" t="shared" si="4" ref="B70:G70">SUM(B61:B69)</f>
        <v>8104</v>
      </c>
      <c r="C70" s="71">
        <f t="shared" si="4"/>
        <v>48</v>
      </c>
      <c r="D70" s="73">
        <f t="shared" si="4"/>
        <v>43</v>
      </c>
      <c r="E70" s="190">
        <f t="shared" si="4"/>
        <v>8109</v>
      </c>
      <c r="F70" s="71">
        <f t="shared" si="4"/>
        <v>4245</v>
      </c>
      <c r="G70" s="75">
        <f t="shared" si="4"/>
        <v>3864</v>
      </c>
    </row>
    <row r="71" spans="1:7" ht="14.25">
      <c r="A71" s="3"/>
      <c r="B71" s="3"/>
      <c r="C71" s="3"/>
      <c r="D71" s="3"/>
      <c r="E71" s="3"/>
      <c r="G71" s="103"/>
    </row>
    <row r="72" spans="1:7" ht="17.25">
      <c r="A72" s="14"/>
      <c r="B72" s="14"/>
      <c r="C72" s="14"/>
      <c r="D72" s="14"/>
      <c r="E72" s="14"/>
      <c r="G72" s="84"/>
    </row>
    <row r="73" spans="1:7" ht="17.25">
      <c r="A73" s="14"/>
      <c r="B73" s="14"/>
      <c r="C73" s="14"/>
      <c r="D73" s="14"/>
      <c r="E73" s="14"/>
      <c r="G73" s="84"/>
    </row>
    <row r="74" spans="1:7" ht="17.25">
      <c r="A74" s="14"/>
      <c r="B74" s="14"/>
      <c r="C74" s="14"/>
      <c r="D74" s="14"/>
      <c r="E74" s="14"/>
      <c r="G74" s="84"/>
    </row>
    <row r="75" ht="13.5">
      <c r="G75" s="84"/>
    </row>
    <row r="76" ht="13.5">
      <c r="G76" s="84"/>
    </row>
    <row r="77" ht="13.5">
      <c r="G77" s="84"/>
    </row>
    <row r="78" ht="13.5">
      <c r="G78" s="84"/>
    </row>
    <row r="79" ht="13.5">
      <c r="G79" s="84"/>
    </row>
    <row r="80" ht="13.5">
      <c r="G80" s="84"/>
    </row>
    <row r="81" ht="13.5">
      <c r="G81" s="84"/>
    </row>
    <row r="82" ht="13.5">
      <c r="G82" s="84"/>
    </row>
    <row r="83" ht="13.5">
      <c r="G83" s="84"/>
    </row>
    <row r="84" ht="13.5">
      <c r="G84" s="84"/>
    </row>
    <row r="85" ht="13.5">
      <c r="G85" s="84"/>
    </row>
    <row r="86" ht="13.5">
      <c r="G86" s="84"/>
    </row>
    <row r="87" ht="13.5">
      <c r="G87" s="84"/>
    </row>
    <row r="88" ht="13.5">
      <c r="G88" s="84"/>
    </row>
    <row r="89" ht="13.5">
      <c r="G89" s="84"/>
    </row>
    <row r="90" ht="13.5">
      <c r="G90" s="84"/>
    </row>
    <row r="91" ht="13.5">
      <c r="G91" s="84"/>
    </row>
    <row r="92" ht="13.5">
      <c r="G92" s="84"/>
    </row>
    <row r="93" ht="13.5">
      <c r="G93" s="84"/>
    </row>
    <row r="94" ht="13.5">
      <c r="G94" s="84"/>
    </row>
    <row r="95" ht="13.5">
      <c r="G95" s="84"/>
    </row>
    <row r="96" ht="13.5">
      <c r="G96" s="84"/>
    </row>
    <row r="97" ht="13.5">
      <c r="G97" s="84"/>
    </row>
    <row r="98" ht="13.5">
      <c r="G98" s="84"/>
    </row>
    <row r="99" ht="13.5">
      <c r="G99" s="84"/>
    </row>
    <row r="100" ht="13.5">
      <c r="G100" s="84"/>
    </row>
    <row r="101" ht="13.5">
      <c r="G101" s="84"/>
    </row>
    <row r="102" ht="13.5">
      <c r="G102" s="84"/>
    </row>
    <row r="103" ht="13.5">
      <c r="G103" s="84"/>
    </row>
    <row r="104" ht="13.5">
      <c r="G104" s="84"/>
    </row>
    <row r="105" ht="13.5">
      <c r="G105" s="84"/>
    </row>
    <row r="106" ht="13.5">
      <c r="G106" s="84"/>
    </row>
    <row r="107" ht="13.5">
      <c r="G107" s="84"/>
    </row>
    <row r="108" ht="13.5">
      <c r="G108" s="84"/>
    </row>
    <row r="109" ht="13.5">
      <c r="G109" s="84"/>
    </row>
    <row r="110" ht="13.5">
      <c r="G110" s="84"/>
    </row>
    <row r="111" ht="13.5">
      <c r="G111" s="84"/>
    </row>
    <row r="112" ht="13.5">
      <c r="G112" s="84"/>
    </row>
    <row r="113" ht="13.5">
      <c r="G113" s="84"/>
    </row>
    <row r="114" ht="13.5">
      <c r="G114" s="84"/>
    </row>
    <row r="115" ht="13.5">
      <c r="G115" s="84"/>
    </row>
    <row r="116" ht="13.5">
      <c r="G116" s="84"/>
    </row>
    <row r="117" ht="13.5">
      <c r="G117" s="84"/>
    </row>
    <row r="118" ht="13.5">
      <c r="G118" s="84"/>
    </row>
    <row r="119" ht="13.5">
      <c r="G119" s="84"/>
    </row>
    <row r="120" ht="13.5">
      <c r="G120" s="84"/>
    </row>
  </sheetData>
  <mergeCells count="1">
    <mergeCell ref="E2:G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Y1">
      <selection activeCell="AI1" sqref="AI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4" t="s">
        <v>108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124</v>
      </c>
      <c r="AJ1" s="3"/>
    </row>
    <row r="2" spans="1:36" ht="18" thickBot="1">
      <c r="A2" s="1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14" t="s">
        <v>0</v>
      </c>
      <c r="B3" s="209" t="s">
        <v>90</v>
      </c>
      <c r="C3" s="209"/>
      <c r="D3" s="209"/>
      <c r="E3" s="209"/>
      <c r="F3" s="209"/>
      <c r="G3" s="209"/>
      <c r="H3" s="209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09" t="s">
        <v>91</v>
      </c>
      <c r="X3" s="209"/>
      <c r="Y3" s="209"/>
      <c r="Z3" s="209"/>
      <c r="AA3" s="209"/>
      <c r="AB3" s="209"/>
      <c r="AC3" s="209"/>
      <c r="AD3" s="209" t="s">
        <v>92</v>
      </c>
      <c r="AE3" s="209"/>
      <c r="AF3" s="209"/>
      <c r="AG3" s="209"/>
      <c r="AH3" s="209"/>
      <c r="AI3" s="209"/>
      <c r="AJ3" s="211"/>
    </row>
    <row r="4" spans="1:36" ht="14.25">
      <c r="A4" s="215"/>
      <c r="B4" s="210"/>
      <c r="C4" s="210"/>
      <c r="D4" s="210"/>
      <c r="E4" s="210"/>
      <c r="F4" s="210"/>
      <c r="G4" s="210"/>
      <c r="H4" s="210"/>
      <c r="I4" s="213" t="s">
        <v>93</v>
      </c>
      <c r="J4" s="213"/>
      <c r="K4" s="213"/>
      <c r="L4" s="213"/>
      <c r="M4" s="213"/>
      <c r="N4" s="213"/>
      <c r="O4" s="213"/>
      <c r="P4" s="213" t="s">
        <v>94</v>
      </c>
      <c r="Q4" s="213"/>
      <c r="R4" s="213"/>
      <c r="S4" s="213"/>
      <c r="T4" s="213"/>
      <c r="U4" s="213"/>
      <c r="V4" s="213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2"/>
    </row>
    <row r="5" spans="1:36" ht="15" thickBot="1">
      <c r="A5" s="216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ht="18.75" customHeight="1" thickTop="1">
      <c r="A6" s="23" t="s">
        <v>16</v>
      </c>
      <c r="B6" s="6">
        <f>B30+B57+B62+B72</f>
        <v>38330</v>
      </c>
      <c r="C6" s="6">
        <f aca="true" t="shared" si="0" ref="C6:AJ6">C30+C57+C62+C72</f>
        <v>81975</v>
      </c>
      <c r="D6" s="6">
        <f t="shared" si="0"/>
        <v>54376</v>
      </c>
      <c r="E6" s="6">
        <f t="shared" si="0"/>
        <v>37943</v>
      </c>
      <c r="F6" s="6">
        <f t="shared" si="0"/>
        <v>35904</v>
      </c>
      <c r="G6" s="6">
        <f t="shared" si="0"/>
        <v>33530</v>
      </c>
      <c r="H6" s="6">
        <f t="shared" si="0"/>
        <v>282058</v>
      </c>
      <c r="I6" s="6">
        <f t="shared" si="0"/>
        <v>8168</v>
      </c>
      <c r="J6" s="6">
        <f t="shared" si="0"/>
        <v>16384</v>
      </c>
      <c r="K6" s="6">
        <f t="shared" si="0"/>
        <v>10956</v>
      </c>
      <c r="L6" s="6">
        <f t="shared" si="0"/>
        <v>6672</v>
      </c>
      <c r="M6" s="6">
        <f t="shared" si="0"/>
        <v>5898</v>
      </c>
      <c r="N6" s="6">
        <f t="shared" si="0"/>
        <v>5836</v>
      </c>
      <c r="O6" s="6">
        <f t="shared" si="0"/>
        <v>53914</v>
      </c>
      <c r="P6" s="6">
        <f t="shared" si="0"/>
        <v>30162</v>
      </c>
      <c r="Q6" s="6">
        <f t="shared" si="0"/>
        <v>65591</v>
      </c>
      <c r="R6" s="6">
        <f t="shared" si="0"/>
        <v>43420</v>
      </c>
      <c r="S6" s="6">
        <f t="shared" si="0"/>
        <v>31271</v>
      </c>
      <c r="T6" s="6">
        <f t="shared" si="0"/>
        <v>30006</v>
      </c>
      <c r="U6" s="6">
        <f t="shared" si="0"/>
        <v>27694</v>
      </c>
      <c r="V6" s="6">
        <f t="shared" si="0"/>
        <v>228144</v>
      </c>
      <c r="W6" s="6">
        <f t="shared" si="0"/>
        <v>441</v>
      </c>
      <c r="X6" s="6">
        <f t="shared" si="0"/>
        <v>2656</v>
      </c>
      <c r="Y6" s="6">
        <f t="shared" si="0"/>
        <v>2910</v>
      </c>
      <c r="Z6" s="6">
        <f t="shared" si="0"/>
        <v>1723</v>
      </c>
      <c r="AA6" s="6">
        <f t="shared" si="0"/>
        <v>1348</v>
      </c>
      <c r="AB6" s="6">
        <f t="shared" si="0"/>
        <v>1771</v>
      </c>
      <c r="AC6" s="6">
        <f t="shared" si="0"/>
        <v>10849</v>
      </c>
      <c r="AD6" s="6">
        <f t="shared" si="0"/>
        <v>38771</v>
      </c>
      <c r="AE6" s="6">
        <f t="shared" si="0"/>
        <v>84631</v>
      </c>
      <c r="AF6" s="6">
        <f t="shared" si="0"/>
        <v>57286</v>
      </c>
      <c r="AG6" s="6">
        <f t="shared" si="0"/>
        <v>39666</v>
      </c>
      <c r="AH6" s="6">
        <f t="shared" si="0"/>
        <v>37252</v>
      </c>
      <c r="AI6" s="6">
        <f t="shared" si="0"/>
        <v>35301</v>
      </c>
      <c r="AJ6" s="6">
        <f t="shared" si="0"/>
        <v>292907</v>
      </c>
    </row>
    <row r="7" spans="1:36" ht="18.75" customHeight="1">
      <c r="A7" s="24" t="s">
        <v>17</v>
      </c>
      <c r="B7" s="19">
        <v>208</v>
      </c>
      <c r="C7" s="19">
        <v>324</v>
      </c>
      <c r="D7" s="19">
        <v>261</v>
      </c>
      <c r="E7" s="19">
        <v>175</v>
      </c>
      <c r="F7" s="19">
        <v>190</v>
      </c>
      <c r="G7" s="19">
        <v>196</v>
      </c>
      <c r="H7" s="46">
        <f>SUM(B7:G7)</f>
        <v>1354</v>
      </c>
      <c r="I7" s="52">
        <v>39</v>
      </c>
      <c r="J7" s="52">
        <v>50</v>
      </c>
      <c r="K7" s="52">
        <v>34</v>
      </c>
      <c r="L7" s="52">
        <v>21</v>
      </c>
      <c r="M7" s="52">
        <v>17</v>
      </c>
      <c r="N7" s="52">
        <v>28</v>
      </c>
      <c r="O7" s="46">
        <f>SUM(I7:N7)</f>
        <v>189</v>
      </c>
      <c r="P7" s="19">
        <v>169</v>
      </c>
      <c r="Q7" s="19">
        <v>274</v>
      </c>
      <c r="R7" s="19">
        <v>227</v>
      </c>
      <c r="S7" s="19">
        <v>154</v>
      </c>
      <c r="T7" s="19">
        <v>173</v>
      </c>
      <c r="U7" s="19">
        <v>168</v>
      </c>
      <c r="V7" s="46">
        <f>SUM(P7:U7)</f>
        <v>1165</v>
      </c>
      <c r="W7" s="52">
        <v>2</v>
      </c>
      <c r="X7" s="52">
        <v>10</v>
      </c>
      <c r="Y7" s="52">
        <v>7</v>
      </c>
      <c r="Z7" s="52">
        <v>6</v>
      </c>
      <c r="AA7" s="52">
        <v>3</v>
      </c>
      <c r="AB7" s="52">
        <v>5</v>
      </c>
      <c r="AC7" s="7">
        <f>SUM(W7:AB7)</f>
        <v>33</v>
      </c>
      <c r="AD7" s="7">
        <f aca="true" t="shared" si="1" ref="AD7:AI22">SUM(B7,W7)</f>
        <v>210</v>
      </c>
      <c r="AE7" s="7">
        <f t="shared" si="1"/>
        <v>334</v>
      </c>
      <c r="AF7" s="7">
        <f t="shared" si="1"/>
        <v>268</v>
      </c>
      <c r="AG7" s="7">
        <f t="shared" si="1"/>
        <v>181</v>
      </c>
      <c r="AH7" s="7">
        <f t="shared" si="1"/>
        <v>193</v>
      </c>
      <c r="AI7" s="7">
        <f t="shared" si="1"/>
        <v>201</v>
      </c>
      <c r="AJ7" s="8">
        <f>SUM(AD7:AI7)</f>
        <v>1387</v>
      </c>
    </row>
    <row r="8" spans="1:36" ht="18.75" customHeight="1">
      <c r="A8" s="18" t="s">
        <v>18</v>
      </c>
      <c r="B8" s="19">
        <v>422</v>
      </c>
      <c r="C8" s="19">
        <v>653</v>
      </c>
      <c r="D8" s="19">
        <v>411</v>
      </c>
      <c r="E8" s="19">
        <v>337</v>
      </c>
      <c r="F8" s="19">
        <v>334</v>
      </c>
      <c r="G8" s="19">
        <v>275</v>
      </c>
      <c r="H8" s="46">
        <f aca="true" t="shared" si="2" ref="H8:H71">SUM(B8:G8)</f>
        <v>2432</v>
      </c>
      <c r="I8" s="52">
        <v>78</v>
      </c>
      <c r="J8" s="52">
        <v>95</v>
      </c>
      <c r="K8" s="52">
        <v>60</v>
      </c>
      <c r="L8" s="52">
        <v>45</v>
      </c>
      <c r="M8" s="52">
        <v>45</v>
      </c>
      <c r="N8" s="52">
        <v>30</v>
      </c>
      <c r="O8" s="46">
        <f aca="true" t="shared" si="3" ref="O8:O71">SUM(I8:N8)</f>
        <v>353</v>
      </c>
      <c r="P8" s="19">
        <v>344</v>
      </c>
      <c r="Q8" s="19">
        <v>558</v>
      </c>
      <c r="R8" s="19">
        <v>351</v>
      </c>
      <c r="S8" s="19">
        <v>292</v>
      </c>
      <c r="T8" s="19">
        <v>289</v>
      </c>
      <c r="U8" s="19">
        <v>245</v>
      </c>
      <c r="V8" s="46">
        <f aca="true" t="shared" si="4" ref="V8:V61">SUM(P8:U8)</f>
        <v>2079</v>
      </c>
      <c r="W8" s="52">
        <v>4</v>
      </c>
      <c r="X8" s="52">
        <v>14</v>
      </c>
      <c r="Y8" s="52">
        <v>14</v>
      </c>
      <c r="Z8" s="52">
        <v>10</v>
      </c>
      <c r="AA8" s="52">
        <v>9</v>
      </c>
      <c r="AB8" s="52">
        <v>6</v>
      </c>
      <c r="AC8" s="7">
        <f aca="true" t="shared" si="5" ref="AC8:AC71">SUM(W8:AB8)</f>
        <v>57</v>
      </c>
      <c r="AD8" s="7">
        <f t="shared" si="1"/>
        <v>426</v>
      </c>
      <c r="AE8" s="7">
        <f t="shared" si="1"/>
        <v>667</v>
      </c>
      <c r="AF8" s="7">
        <f t="shared" si="1"/>
        <v>425</v>
      </c>
      <c r="AG8" s="7">
        <f t="shared" si="1"/>
        <v>347</v>
      </c>
      <c r="AH8" s="7">
        <f t="shared" si="1"/>
        <v>343</v>
      </c>
      <c r="AI8" s="7">
        <f t="shared" si="1"/>
        <v>281</v>
      </c>
      <c r="AJ8" s="8">
        <f aca="true" t="shared" si="6" ref="AJ8:AJ71">SUM(AD8:AI8)</f>
        <v>2489</v>
      </c>
    </row>
    <row r="9" spans="1:36" ht="18.75" customHeight="1">
      <c r="A9" s="18" t="s">
        <v>19</v>
      </c>
      <c r="B9" s="19">
        <v>622</v>
      </c>
      <c r="C9" s="19">
        <v>1151</v>
      </c>
      <c r="D9" s="19">
        <v>751</v>
      </c>
      <c r="E9" s="19">
        <v>489</v>
      </c>
      <c r="F9" s="19">
        <v>604</v>
      </c>
      <c r="G9" s="19">
        <v>484</v>
      </c>
      <c r="H9" s="46">
        <f t="shared" si="2"/>
        <v>4101</v>
      </c>
      <c r="I9" s="52">
        <v>77</v>
      </c>
      <c r="J9" s="52">
        <v>186</v>
      </c>
      <c r="K9" s="52">
        <v>137</v>
      </c>
      <c r="L9" s="52">
        <v>77</v>
      </c>
      <c r="M9" s="52">
        <v>67</v>
      </c>
      <c r="N9" s="52">
        <v>61</v>
      </c>
      <c r="O9" s="46">
        <f t="shared" si="3"/>
        <v>605</v>
      </c>
      <c r="P9" s="19">
        <v>545</v>
      </c>
      <c r="Q9" s="19">
        <v>965</v>
      </c>
      <c r="R9" s="19">
        <v>614</v>
      </c>
      <c r="S9" s="19">
        <v>412</v>
      </c>
      <c r="T9" s="19">
        <v>537</v>
      </c>
      <c r="U9" s="19">
        <v>423</v>
      </c>
      <c r="V9" s="46">
        <f t="shared" si="4"/>
        <v>3496</v>
      </c>
      <c r="W9" s="52">
        <v>11</v>
      </c>
      <c r="X9" s="52">
        <v>27</v>
      </c>
      <c r="Y9" s="52">
        <v>31</v>
      </c>
      <c r="Z9" s="52">
        <v>16</v>
      </c>
      <c r="AA9" s="52">
        <v>12</v>
      </c>
      <c r="AB9" s="52">
        <v>15</v>
      </c>
      <c r="AC9" s="7">
        <f t="shared" si="5"/>
        <v>112</v>
      </c>
      <c r="AD9" s="7">
        <f t="shared" si="1"/>
        <v>633</v>
      </c>
      <c r="AE9" s="7">
        <f t="shared" si="1"/>
        <v>1178</v>
      </c>
      <c r="AF9" s="7">
        <f t="shared" si="1"/>
        <v>782</v>
      </c>
      <c r="AG9" s="7">
        <f t="shared" si="1"/>
        <v>505</v>
      </c>
      <c r="AH9" s="7">
        <f t="shared" si="1"/>
        <v>616</v>
      </c>
      <c r="AI9" s="7">
        <f t="shared" si="1"/>
        <v>499</v>
      </c>
      <c r="AJ9" s="8">
        <f t="shared" si="6"/>
        <v>4213</v>
      </c>
    </row>
    <row r="10" spans="1:36" ht="18.75" customHeight="1">
      <c r="A10" s="18" t="s">
        <v>20</v>
      </c>
      <c r="B10" s="19">
        <v>888</v>
      </c>
      <c r="C10" s="19">
        <v>2543</v>
      </c>
      <c r="D10" s="19">
        <v>1586</v>
      </c>
      <c r="E10" s="19">
        <v>1146</v>
      </c>
      <c r="F10" s="19">
        <v>1057</v>
      </c>
      <c r="G10" s="19">
        <v>945</v>
      </c>
      <c r="H10" s="46">
        <f t="shared" si="2"/>
        <v>8165</v>
      </c>
      <c r="I10" s="52">
        <v>167</v>
      </c>
      <c r="J10" s="52">
        <v>463</v>
      </c>
      <c r="K10" s="52">
        <v>284</v>
      </c>
      <c r="L10" s="52">
        <v>183</v>
      </c>
      <c r="M10" s="52">
        <v>159</v>
      </c>
      <c r="N10" s="52">
        <v>136</v>
      </c>
      <c r="O10" s="46">
        <f t="shared" si="3"/>
        <v>1392</v>
      </c>
      <c r="P10" s="19">
        <v>721</v>
      </c>
      <c r="Q10" s="19">
        <v>2080</v>
      </c>
      <c r="R10" s="19">
        <v>1302</v>
      </c>
      <c r="S10" s="19">
        <v>963</v>
      </c>
      <c r="T10" s="19">
        <v>898</v>
      </c>
      <c r="U10" s="19">
        <v>809</v>
      </c>
      <c r="V10" s="46">
        <f t="shared" si="4"/>
        <v>6773</v>
      </c>
      <c r="W10" s="52">
        <v>8</v>
      </c>
      <c r="X10" s="52">
        <v>49</v>
      </c>
      <c r="Y10" s="52">
        <v>53</v>
      </c>
      <c r="Z10" s="52">
        <v>34</v>
      </c>
      <c r="AA10" s="52">
        <v>31</v>
      </c>
      <c r="AB10" s="52">
        <v>35</v>
      </c>
      <c r="AC10" s="7">
        <f t="shared" si="5"/>
        <v>210</v>
      </c>
      <c r="AD10" s="7">
        <f t="shared" si="1"/>
        <v>896</v>
      </c>
      <c r="AE10" s="7">
        <f t="shared" si="1"/>
        <v>2592</v>
      </c>
      <c r="AF10" s="7">
        <f t="shared" si="1"/>
        <v>1639</v>
      </c>
      <c r="AG10" s="7">
        <f t="shared" si="1"/>
        <v>1180</v>
      </c>
      <c r="AH10" s="7">
        <f t="shared" si="1"/>
        <v>1088</v>
      </c>
      <c r="AI10" s="7">
        <f t="shared" si="1"/>
        <v>980</v>
      </c>
      <c r="AJ10" s="8">
        <f t="shared" si="6"/>
        <v>8375</v>
      </c>
    </row>
    <row r="11" spans="1:36" ht="18.75" customHeight="1">
      <c r="A11" s="18" t="s">
        <v>21</v>
      </c>
      <c r="B11" s="19">
        <v>798</v>
      </c>
      <c r="C11" s="19">
        <v>1363</v>
      </c>
      <c r="D11" s="19">
        <v>954</v>
      </c>
      <c r="E11" s="19">
        <v>750</v>
      </c>
      <c r="F11" s="19">
        <v>695</v>
      </c>
      <c r="G11" s="19">
        <v>718</v>
      </c>
      <c r="H11" s="46">
        <f t="shared" si="2"/>
        <v>5278</v>
      </c>
      <c r="I11" s="52">
        <v>145</v>
      </c>
      <c r="J11" s="52">
        <v>217</v>
      </c>
      <c r="K11" s="52">
        <v>141</v>
      </c>
      <c r="L11" s="52">
        <v>95</v>
      </c>
      <c r="M11" s="52">
        <v>100</v>
      </c>
      <c r="N11" s="52">
        <v>83</v>
      </c>
      <c r="O11" s="46">
        <f t="shared" si="3"/>
        <v>781</v>
      </c>
      <c r="P11" s="19">
        <v>653</v>
      </c>
      <c r="Q11" s="19">
        <v>1146</v>
      </c>
      <c r="R11" s="19">
        <v>813</v>
      </c>
      <c r="S11" s="19">
        <v>655</v>
      </c>
      <c r="T11" s="19">
        <v>595</v>
      </c>
      <c r="U11" s="19">
        <v>635</v>
      </c>
      <c r="V11" s="46">
        <f t="shared" si="4"/>
        <v>4497</v>
      </c>
      <c r="W11" s="52">
        <v>5</v>
      </c>
      <c r="X11" s="52">
        <v>39</v>
      </c>
      <c r="Y11" s="52">
        <v>45</v>
      </c>
      <c r="Z11" s="52">
        <v>21</v>
      </c>
      <c r="AA11" s="52">
        <v>29</v>
      </c>
      <c r="AB11" s="52">
        <v>19</v>
      </c>
      <c r="AC11" s="7">
        <f t="shared" si="5"/>
        <v>158</v>
      </c>
      <c r="AD11" s="7">
        <f t="shared" si="1"/>
        <v>803</v>
      </c>
      <c r="AE11" s="7">
        <f t="shared" si="1"/>
        <v>1402</v>
      </c>
      <c r="AF11" s="7">
        <f t="shared" si="1"/>
        <v>999</v>
      </c>
      <c r="AG11" s="7">
        <f t="shared" si="1"/>
        <v>771</v>
      </c>
      <c r="AH11" s="7">
        <f t="shared" si="1"/>
        <v>724</v>
      </c>
      <c r="AI11" s="7">
        <f t="shared" si="1"/>
        <v>737</v>
      </c>
      <c r="AJ11" s="8">
        <f t="shared" si="6"/>
        <v>5436</v>
      </c>
    </row>
    <row r="12" spans="1:36" ht="18.75" customHeight="1">
      <c r="A12" s="18" t="s">
        <v>22</v>
      </c>
      <c r="B12" s="19">
        <v>703</v>
      </c>
      <c r="C12" s="19">
        <v>1442</v>
      </c>
      <c r="D12" s="19">
        <v>1016</v>
      </c>
      <c r="E12" s="19">
        <v>704</v>
      </c>
      <c r="F12" s="19">
        <v>708</v>
      </c>
      <c r="G12" s="19">
        <v>607</v>
      </c>
      <c r="H12" s="46">
        <f t="shared" si="2"/>
        <v>5180</v>
      </c>
      <c r="I12" s="52">
        <v>150</v>
      </c>
      <c r="J12" s="52">
        <v>288</v>
      </c>
      <c r="K12" s="52">
        <v>185</v>
      </c>
      <c r="L12" s="52">
        <v>105</v>
      </c>
      <c r="M12" s="52">
        <v>110</v>
      </c>
      <c r="N12" s="52">
        <v>92</v>
      </c>
      <c r="O12" s="46">
        <f t="shared" si="3"/>
        <v>930</v>
      </c>
      <c r="P12" s="19">
        <v>553</v>
      </c>
      <c r="Q12" s="19">
        <v>1154</v>
      </c>
      <c r="R12" s="19">
        <v>831</v>
      </c>
      <c r="S12" s="19">
        <v>599</v>
      </c>
      <c r="T12" s="19">
        <v>598</v>
      </c>
      <c r="U12" s="19">
        <v>515</v>
      </c>
      <c r="V12" s="46">
        <f t="shared" si="4"/>
        <v>4250</v>
      </c>
      <c r="W12" s="52">
        <v>7</v>
      </c>
      <c r="X12" s="52">
        <v>52</v>
      </c>
      <c r="Y12" s="52">
        <v>33</v>
      </c>
      <c r="Z12" s="52">
        <v>31</v>
      </c>
      <c r="AA12" s="52">
        <v>18</v>
      </c>
      <c r="AB12" s="52">
        <v>33</v>
      </c>
      <c r="AC12" s="7">
        <f t="shared" si="5"/>
        <v>174</v>
      </c>
      <c r="AD12" s="7">
        <f t="shared" si="1"/>
        <v>710</v>
      </c>
      <c r="AE12" s="7">
        <f t="shared" si="1"/>
        <v>1494</v>
      </c>
      <c r="AF12" s="7">
        <f t="shared" si="1"/>
        <v>1049</v>
      </c>
      <c r="AG12" s="7">
        <f t="shared" si="1"/>
        <v>735</v>
      </c>
      <c r="AH12" s="7">
        <f t="shared" si="1"/>
        <v>726</v>
      </c>
      <c r="AI12" s="7">
        <f t="shared" si="1"/>
        <v>640</v>
      </c>
      <c r="AJ12" s="8">
        <f t="shared" si="6"/>
        <v>5354</v>
      </c>
    </row>
    <row r="13" spans="1:36" ht="18.75" customHeight="1">
      <c r="A13" s="18" t="s">
        <v>23</v>
      </c>
      <c r="B13" s="19">
        <v>1367</v>
      </c>
      <c r="C13" s="19">
        <v>1684</v>
      </c>
      <c r="D13" s="19">
        <v>960</v>
      </c>
      <c r="E13" s="19">
        <v>693</v>
      </c>
      <c r="F13" s="19">
        <v>642</v>
      </c>
      <c r="G13" s="19">
        <v>494</v>
      </c>
      <c r="H13" s="46">
        <f t="shared" si="2"/>
        <v>5840</v>
      </c>
      <c r="I13" s="52">
        <v>283</v>
      </c>
      <c r="J13" s="52">
        <v>349</v>
      </c>
      <c r="K13" s="52">
        <v>196</v>
      </c>
      <c r="L13" s="52">
        <v>123</v>
      </c>
      <c r="M13" s="52">
        <v>105</v>
      </c>
      <c r="N13" s="52">
        <v>90</v>
      </c>
      <c r="O13" s="46">
        <f t="shared" si="3"/>
        <v>1146</v>
      </c>
      <c r="P13" s="19">
        <v>1084</v>
      </c>
      <c r="Q13" s="19">
        <v>1335</v>
      </c>
      <c r="R13" s="19">
        <v>764</v>
      </c>
      <c r="S13" s="19">
        <v>570</v>
      </c>
      <c r="T13" s="19">
        <v>537</v>
      </c>
      <c r="U13" s="19">
        <v>404</v>
      </c>
      <c r="V13" s="46">
        <f t="shared" si="4"/>
        <v>4694</v>
      </c>
      <c r="W13" s="52">
        <v>17</v>
      </c>
      <c r="X13" s="52">
        <v>78</v>
      </c>
      <c r="Y13" s="52">
        <v>54</v>
      </c>
      <c r="Z13" s="52">
        <v>30</v>
      </c>
      <c r="AA13" s="52">
        <v>24</v>
      </c>
      <c r="AB13" s="52">
        <v>31</v>
      </c>
      <c r="AC13" s="7">
        <f t="shared" si="5"/>
        <v>234</v>
      </c>
      <c r="AD13" s="7">
        <f t="shared" si="1"/>
        <v>1384</v>
      </c>
      <c r="AE13" s="7">
        <f t="shared" si="1"/>
        <v>1762</v>
      </c>
      <c r="AF13" s="7">
        <f t="shared" si="1"/>
        <v>1014</v>
      </c>
      <c r="AG13" s="7">
        <f t="shared" si="1"/>
        <v>723</v>
      </c>
      <c r="AH13" s="7">
        <f t="shared" si="1"/>
        <v>666</v>
      </c>
      <c r="AI13" s="7">
        <f t="shared" si="1"/>
        <v>525</v>
      </c>
      <c r="AJ13" s="8">
        <f t="shared" si="6"/>
        <v>6074</v>
      </c>
    </row>
    <row r="14" spans="1:36" ht="18.75" customHeight="1">
      <c r="A14" s="18" t="s">
        <v>24</v>
      </c>
      <c r="B14" s="19">
        <v>1218</v>
      </c>
      <c r="C14" s="19">
        <v>2393</v>
      </c>
      <c r="D14" s="19">
        <v>1499</v>
      </c>
      <c r="E14" s="19">
        <v>1129</v>
      </c>
      <c r="F14" s="19">
        <v>1102</v>
      </c>
      <c r="G14" s="19">
        <v>863</v>
      </c>
      <c r="H14" s="46">
        <f t="shared" si="2"/>
        <v>8204</v>
      </c>
      <c r="I14" s="52">
        <v>296</v>
      </c>
      <c r="J14" s="52">
        <v>535</v>
      </c>
      <c r="K14" s="52">
        <v>355</v>
      </c>
      <c r="L14" s="52">
        <v>231</v>
      </c>
      <c r="M14" s="52">
        <v>204</v>
      </c>
      <c r="N14" s="52">
        <v>203</v>
      </c>
      <c r="O14" s="46">
        <f t="shared" si="3"/>
        <v>1824</v>
      </c>
      <c r="P14" s="19">
        <v>922</v>
      </c>
      <c r="Q14" s="19">
        <v>1858</v>
      </c>
      <c r="R14" s="19">
        <v>1144</v>
      </c>
      <c r="S14" s="19">
        <v>898</v>
      </c>
      <c r="T14" s="19">
        <v>898</v>
      </c>
      <c r="U14" s="19">
        <v>660</v>
      </c>
      <c r="V14" s="46">
        <f t="shared" si="4"/>
        <v>6380</v>
      </c>
      <c r="W14" s="52">
        <v>26</v>
      </c>
      <c r="X14" s="52">
        <v>111</v>
      </c>
      <c r="Y14" s="52">
        <v>108</v>
      </c>
      <c r="Z14" s="52">
        <v>53</v>
      </c>
      <c r="AA14" s="52">
        <v>47</v>
      </c>
      <c r="AB14" s="52">
        <v>60</v>
      </c>
      <c r="AC14" s="7">
        <f t="shared" si="5"/>
        <v>405</v>
      </c>
      <c r="AD14" s="7">
        <f t="shared" si="1"/>
        <v>1244</v>
      </c>
      <c r="AE14" s="7">
        <f t="shared" si="1"/>
        <v>2504</v>
      </c>
      <c r="AF14" s="7">
        <f t="shared" si="1"/>
        <v>1607</v>
      </c>
      <c r="AG14" s="7">
        <f t="shared" si="1"/>
        <v>1182</v>
      </c>
      <c r="AH14" s="7">
        <f t="shared" si="1"/>
        <v>1149</v>
      </c>
      <c r="AI14" s="7">
        <f t="shared" si="1"/>
        <v>923</v>
      </c>
      <c r="AJ14" s="8">
        <f t="shared" si="6"/>
        <v>8609</v>
      </c>
    </row>
    <row r="15" spans="1:36" ht="18.75" customHeight="1">
      <c r="A15" s="18" t="s">
        <v>25</v>
      </c>
      <c r="B15" s="19">
        <v>1691</v>
      </c>
      <c r="C15" s="19">
        <v>2264</v>
      </c>
      <c r="D15" s="19">
        <v>1291</v>
      </c>
      <c r="E15" s="19">
        <v>1034</v>
      </c>
      <c r="F15" s="19">
        <v>905</v>
      </c>
      <c r="G15" s="19">
        <v>841</v>
      </c>
      <c r="H15" s="46">
        <f t="shared" si="2"/>
        <v>8026</v>
      </c>
      <c r="I15" s="52">
        <v>316</v>
      </c>
      <c r="J15" s="52">
        <v>485</v>
      </c>
      <c r="K15" s="52">
        <v>232</v>
      </c>
      <c r="L15" s="52">
        <v>153</v>
      </c>
      <c r="M15" s="52">
        <v>141</v>
      </c>
      <c r="N15" s="52">
        <v>124</v>
      </c>
      <c r="O15" s="46">
        <f t="shared" si="3"/>
        <v>1451</v>
      </c>
      <c r="P15" s="19">
        <v>1375</v>
      </c>
      <c r="Q15" s="19">
        <v>1779</v>
      </c>
      <c r="R15" s="19">
        <v>1059</v>
      </c>
      <c r="S15" s="19">
        <v>881</v>
      </c>
      <c r="T15" s="19">
        <v>764</v>
      </c>
      <c r="U15" s="19">
        <v>717</v>
      </c>
      <c r="V15" s="46">
        <f t="shared" si="4"/>
        <v>6575</v>
      </c>
      <c r="W15" s="52">
        <v>16</v>
      </c>
      <c r="X15" s="52">
        <v>98</v>
      </c>
      <c r="Y15" s="52">
        <v>55</v>
      </c>
      <c r="Z15" s="52">
        <v>36</v>
      </c>
      <c r="AA15" s="52">
        <v>38</v>
      </c>
      <c r="AB15" s="52">
        <v>38</v>
      </c>
      <c r="AC15" s="7">
        <f t="shared" si="5"/>
        <v>281</v>
      </c>
      <c r="AD15" s="7">
        <f t="shared" si="1"/>
        <v>1707</v>
      </c>
      <c r="AE15" s="7">
        <f t="shared" si="1"/>
        <v>2362</v>
      </c>
      <c r="AF15" s="7">
        <f t="shared" si="1"/>
        <v>1346</v>
      </c>
      <c r="AG15" s="7">
        <f t="shared" si="1"/>
        <v>1070</v>
      </c>
      <c r="AH15" s="7">
        <f t="shared" si="1"/>
        <v>943</v>
      </c>
      <c r="AI15" s="7">
        <f t="shared" si="1"/>
        <v>879</v>
      </c>
      <c r="AJ15" s="8">
        <f t="shared" si="6"/>
        <v>8307</v>
      </c>
    </row>
    <row r="16" spans="1:36" ht="18.75" customHeight="1">
      <c r="A16" s="18" t="s">
        <v>26</v>
      </c>
      <c r="B16" s="19">
        <v>831</v>
      </c>
      <c r="C16" s="19">
        <v>1908</v>
      </c>
      <c r="D16" s="19">
        <v>1160</v>
      </c>
      <c r="E16" s="19">
        <v>844</v>
      </c>
      <c r="F16" s="19">
        <v>882</v>
      </c>
      <c r="G16" s="19">
        <v>801</v>
      </c>
      <c r="H16" s="46">
        <f t="shared" si="2"/>
        <v>6426</v>
      </c>
      <c r="I16" s="52">
        <v>173</v>
      </c>
      <c r="J16" s="52">
        <v>288</v>
      </c>
      <c r="K16" s="52">
        <v>193</v>
      </c>
      <c r="L16" s="52">
        <v>129</v>
      </c>
      <c r="M16" s="52">
        <v>125</v>
      </c>
      <c r="N16" s="52">
        <v>117</v>
      </c>
      <c r="O16" s="46">
        <f t="shared" si="3"/>
        <v>1025</v>
      </c>
      <c r="P16" s="19">
        <v>658</v>
      </c>
      <c r="Q16" s="19">
        <v>1620</v>
      </c>
      <c r="R16" s="19">
        <v>967</v>
      </c>
      <c r="S16" s="19">
        <v>715</v>
      </c>
      <c r="T16" s="19">
        <v>757</v>
      </c>
      <c r="U16" s="19">
        <v>684</v>
      </c>
      <c r="V16" s="46">
        <f t="shared" si="4"/>
        <v>5401</v>
      </c>
      <c r="W16" s="52">
        <v>8</v>
      </c>
      <c r="X16" s="52">
        <v>52</v>
      </c>
      <c r="Y16" s="52">
        <v>69</v>
      </c>
      <c r="Z16" s="52">
        <v>17</v>
      </c>
      <c r="AA16" s="52">
        <v>20</v>
      </c>
      <c r="AB16" s="52">
        <v>28</v>
      </c>
      <c r="AC16" s="7">
        <f t="shared" si="5"/>
        <v>194</v>
      </c>
      <c r="AD16" s="7">
        <f t="shared" si="1"/>
        <v>839</v>
      </c>
      <c r="AE16" s="7">
        <f t="shared" si="1"/>
        <v>1960</v>
      </c>
      <c r="AF16" s="7">
        <f t="shared" si="1"/>
        <v>1229</v>
      </c>
      <c r="AG16" s="7">
        <f t="shared" si="1"/>
        <v>861</v>
      </c>
      <c r="AH16" s="7">
        <f t="shared" si="1"/>
        <v>902</v>
      </c>
      <c r="AI16" s="7">
        <f t="shared" si="1"/>
        <v>829</v>
      </c>
      <c r="AJ16" s="8">
        <f t="shared" si="6"/>
        <v>6620</v>
      </c>
    </row>
    <row r="17" spans="1:36" ht="18.75" customHeight="1">
      <c r="A17" s="18" t="s">
        <v>27</v>
      </c>
      <c r="B17" s="19">
        <v>1910</v>
      </c>
      <c r="C17" s="19">
        <v>4726</v>
      </c>
      <c r="D17" s="19">
        <v>3281</v>
      </c>
      <c r="E17" s="19">
        <v>2250</v>
      </c>
      <c r="F17" s="19">
        <v>1975</v>
      </c>
      <c r="G17" s="19">
        <v>2182</v>
      </c>
      <c r="H17" s="46">
        <f t="shared" si="2"/>
        <v>16324</v>
      </c>
      <c r="I17" s="52">
        <v>413</v>
      </c>
      <c r="J17" s="52">
        <v>817</v>
      </c>
      <c r="K17" s="52">
        <v>654</v>
      </c>
      <c r="L17" s="52">
        <v>391</v>
      </c>
      <c r="M17" s="52">
        <v>316</v>
      </c>
      <c r="N17" s="52">
        <v>372</v>
      </c>
      <c r="O17" s="46">
        <f t="shared" si="3"/>
        <v>2963</v>
      </c>
      <c r="P17" s="19">
        <v>1497</v>
      </c>
      <c r="Q17" s="19">
        <v>3909</v>
      </c>
      <c r="R17" s="19">
        <v>2627</v>
      </c>
      <c r="S17" s="19">
        <v>1859</v>
      </c>
      <c r="T17" s="19">
        <v>1659</v>
      </c>
      <c r="U17" s="19">
        <v>1810</v>
      </c>
      <c r="V17" s="46">
        <f t="shared" si="4"/>
        <v>13361</v>
      </c>
      <c r="W17" s="52">
        <v>16</v>
      </c>
      <c r="X17" s="52">
        <v>132</v>
      </c>
      <c r="Y17" s="52">
        <v>169</v>
      </c>
      <c r="Z17" s="52">
        <v>107</v>
      </c>
      <c r="AA17" s="52">
        <v>75</v>
      </c>
      <c r="AB17" s="52">
        <v>129</v>
      </c>
      <c r="AC17" s="7">
        <f t="shared" si="5"/>
        <v>628</v>
      </c>
      <c r="AD17" s="7">
        <f t="shared" si="1"/>
        <v>1926</v>
      </c>
      <c r="AE17" s="7">
        <f t="shared" si="1"/>
        <v>4858</v>
      </c>
      <c r="AF17" s="7">
        <f t="shared" si="1"/>
        <v>3450</v>
      </c>
      <c r="AG17" s="7">
        <f t="shared" si="1"/>
        <v>2357</v>
      </c>
      <c r="AH17" s="7">
        <f t="shared" si="1"/>
        <v>2050</v>
      </c>
      <c r="AI17" s="7">
        <f t="shared" si="1"/>
        <v>2311</v>
      </c>
      <c r="AJ17" s="8">
        <f t="shared" si="6"/>
        <v>16952</v>
      </c>
    </row>
    <row r="18" spans="1:36" ht="18.75" customHeight="1">
      <c r="A18" s="18" t="s">
        <v>28</v>
      </c>
      <c r="B18" s="19">
        <v>2804</v>
      </c>
      <c r="C18" s="19">
        <v>5141</v>
      </c>
      <c r="D18" s="19">
        <v>3910</v>
      </c>
      <c r="E18" s="19">
        <v>2771</v>
      </c>
      <c r="F18" s="19">
        <v>2367</v>
      </c>
      <c r="G18" s="19">
        <v>2381</v>
      </c>
      <c r="H18" s="46">
        <f t="shared" si="2"/>
        <v>19374</v>
      </c>
      <c r="I18" s="52">
        <v>492</v>
      </c>
      <c r="J18" s="52">
        <v>833</v>
      </c>
      <c r="K18" s="52">
        <v>648</v>
      </c>
      <c r="L18" s="52">
        <v>388</v>
      </c>
      <c r="M18" s="52">
        <v>336</v>
      </c>
      <c r="N18" s="52">
        <v>319</v>
      </c>
      <c r="O18" s="46">
        <f t="shared" si="3"/>
        <v>3016</v>
      </c>
      <c r="P18" s="19">
        <v>2312</v>
      </c>
      <c r="Q18" s="19">
        <v>4308</v>
      </c>
      <c r="R18" s="19">
        <v>3262</v>
      </c>
      <c r="S18" s="19">
        <v>2383</v>
      </c>
      <c r="T18" s="19">
        <v>2031</v>
      </c>
      <c r="U18" s="19">
        <v>2062</v>
      </c>
      <c r="V18" s="46">
        <f t="shared" si="4"/>
        <v>16358</v>
      </c>
      <c r="W18" s="52">
        <v>16</v>
      </c>
      <c r="X18" s="52">
        <v>104</v>
      </c>
      <c r="Y18" s="52">
        <v>144</v>
      </c>
      <c r="Z18" s="52">
        <v>99</v>
      </c>
      <c r="AA18" s="52">
        <v>84</v>
      </c>
      <c r="AB18" s="52">
        <v>85</v>
      </c>
      <c r="AC18" s="7">
        <f t="shared" si="5"/>
        <v>532</v>
      </c>
      <c r="AD18" s="7">
        <f t="shared" si="1"/>
        <v>2820</v>
      </c>
      <c r="AE18" s="7">
        <f t="shared" si="1"/>
        <v>5245</v>
      </c>
      <c r="AF18" s="7">
        <f t="shared" si="1"/>
        <v>4054</v>
      </c>
      <c r="AG18" s="7">
        <f t="shared" si="1"/>
        <v>2870</v>
      </c>
      <c r="AH18" s="7">
        <f t="shared" si="1"/>
        <v>2451</v>
      </c>
      <c r="AI18" s="7">
        <f t="shared" si="1"/>
        <v>2466</v>
      </c>
      <c r="AJ18" s="8">
        <f t="shared" si="6"/>
        <v>19906</v>
      </c>
    </row>
    <row r="19" spans="1:36" ht="18.75" customHeight="1">
      <c r="A19" s="18" t="s">
        <v>29</v>
      </c>
      <c r="B19" s="19">
        <v>962</v>
      </c>
      <c r="C19" s="19">
        <v>1742</v>
      </c>
      <c r="D19" s="19">
        <v>987</v>
      </c>
      <c r="E19" s="19">
        <v>643</v>
      </c>
      <c r="F19" s="19">
        <v>666</v>
      </c>
      <c r="G19" s="19">
        <v>699</v>
      </c>
      <c r="H19" s="46">
        <f t="shared" si="2"/>
        <v>5699</v>
      </c>
      <c r="I19" s="52">
        <v>183</v>
      </c>
      <c r="J19" s="52">
        <v>309</v>
      </c>
      <c r="K19" s="52">
        <v>157</v>
      </c>
      <c r="L19" s="52">
        <v>76</v>
      </c>
      <c r="M19" s="52">
        <v>96</v>
      </c>
      <c r="N19" s="52">
        <v>99</v>
      </c>
      <c r="O19" s="46">
        <f t="shared" si="3"/>
        <v>920</v>
      </c>
      <c r="P19" s="19">
        <v>779</v>
      </c>
      <c r="Q19" s="19">
        <v>1433</v>
      </c>
      <c r="R19" s="19">
        <v>830</v>
      </c>
      <c r="S19" s="19">
        <v>567</v>
      </c>
      <c r="T19" s="19">
        <v>570</v>
      </c>
      <c r="U19" s="19">
        <v>600</v>
      </c>
      <c r="V19" s="46">
        <f t="shared" si="4"/>
        <v>4779</v>
      </c>
      <c r="W19" s="52">
        <v>5</v>
      </c>
      <c r="X19" s="52">
        <v>41</v>
      </c>
      <c r="Y19" s="52">
        <v>26</v>
      </c>
      <c r="Z19" s="52">
        <v>25</v>
      </c>
      <c r="AA19" s="52">
        <v>16</v>
      </c>
      <c r="AB19" s="52">
        <v>39</v>
      </c>
      <c r="AC19" s="7">
        <f t="shared" si="5"/>
        <v>152</v>
      </c>
      <c r="AD19" s="7">
        <f t="shared" si="1"/>
        <v>967</v>
      </c>
      <c r="AE19" s="7">
        <f t="shared" si="1"/>
        <v>1783</v>
      </c>
      <c r="AF19" s="7">
        <f t="shared" si="1"/>
        <v>1013</v>
      </c>
      <c r="AG19" s="7">
        <f t="shared" si="1"/>
        <v>668</v>
      </c>
      <c r="AH19" s="7">
        <f t="shared" si="1"/>
        <v>682</v>
      </c>
      <c r="AI19" s="7">
        <f t="shared" si="1"/>
        <v>738</v>
      </c>
      <c r="AJ19" s="8">
        <f t="shared" si="6"/>
        <v>5851</v>
      </c>
    </row>
    <row r="20" spans="1:36" ht="18.75" customHeight="1">
      <c r="A20" s="18" t="s">
        <v>30</v>
      </c>
      <c r="B20" s="19">
        <v>830</v>
      </c>
      <c r="C20" s="19">
        <v>2515</v>
      </c>
      <c r="D20" s="19">
        <v>1610</v>
      </c>
      <c r="E20" s="19">
        <v>1113</v>
      </c>
      <c r="F20" s="19">
        <v>1089</v>
      </c>
      <c r="G20" s="19">
        <v>984</v>
      </c>
      <c r="H20" s="46">
        <f t="shared" si="2"/>
        <v>8141</v>
      </c>
      <c r="I20" s="52">
        <v>175</v>
      </c>
      <c r="J20" s="52">
        <v>444</v>
      </c>
      <c r="K20" s="52">
        <v>307</v>
      </c>
      <c r="L20" s="52">
        <v>187</v>
      </c>
      <c r="M20" s="52">
        <v>156</v>
      </c>
      <c r="N20" s="52">
        <v>158</v>
      </c>
      <c r="O20" s="46">
        <f t="shared" si="3"/>
        <v>1427</v>
      </c>
      <c r="P20" s="19">
        <v>655</v>
      </c>
      <c r="Q20" s="19">
        <v>2071</v>
      </c>
      <c r="R20" s="19">
        <v>1303</v>
      </c>
      <c r="S20" s="19">
        <v>926</v>
      </c>
      <c r="T20" s="19">
        <v>933</v>
      </c>
      <c r="U20" s="19">
        <v>826</v>
      </c>
      <c r="V20" s="46">
        <f t="shared" si="4"/>
        <v>6714</v>
      </c>
      <c r="W20" s="52">
        <v>9</v>
      </c>
      <c r="X20" s="52">
        <v>63</v>
      </c>
      <c r="Y20" s="52">
        <v>69</v>
      </c>
      <c r="Z20" s="52">
        <v>44</v>
      </c>
      <c r="AA20" s="52">
        <v>24</v>
      </c>
      <c r="AB20" s="52">
        <v>42</v>
      </c>
      <c r="AC20" s="7">
        <f t="shared" si="5"/>
        <v>251</v>
      </c>
      <c r="AD20" s="7">
        <f t="shared" si="1"/>
        <v>839</v>
      </c>
      <c r="AE20" s="7">
        <f t="shared" si="1"/>
        <v>2578</v>
      </c>
      <c r="AF20" s="7">
        <f t="shared" si="1"/>
        <v>1679</v>
      </c>
      <c r="AG20" s="7">
        <f t="shared" si="1"/>
        <v>1157</v>
      </c>
      <c r="AH20" s="7">
        <f t="shared" si="1"/>
        <v>1113</v>
      </c>
      <c r="AI20" s="7">
        <f t="shared" si="1"/>
        <v>1026</v>
      </c>
      <c r="AJ20" s="8">
        <f t="shared" si="6"/>
        <v>8392</v>
      </c>
    </row>
    <row r="21" spans="1:36" ht="18.75" customHeight="1">
      <c r="A21" s="18" t="s">
        <v>31</v>
      </c>
      <c r="B21" s="19">
        <v>1974</v>
      </c>
      <c r="C21" s="19">
        <v>3955</v>
      </c>
      <c r="D21" s="19">
        <v>2458</v>
      </c>
      <c r="E21" s="19">
        <v>1587</v>
      </c>
      <c r="F21" s="19">
        <v>1654</v>
      </c>
      <c r="G21" s="19">
        <v>1483</v>
      </c>
      <c r="H21" s="46">
        <f t="shared" si="2"/>
        <v>13111</v>
      </c>
      <c r="I21" s="52">
        <v>368</v>
      </c>
      <c r="J21" s="52">
        <v>621</v>
      </c>
      <c r="K21" s="52">
        <v>419</v>
      </c>
      <c r="L21" s="52">
        <v>222</v>
      </c>
      <c r="M21" s="52">
        <v>222</v>
      </c>
      <c r="N21" s="52">
        <v>205</v>
      </c>
      <c r="O21" s="46">
        <f t="shared" si="3"/>
        <v>2057</v>
      </c>
      <c r="P21" s="19">
        <v>1606</v>
      </c>
      <c r="Q21" s="19">
        <v>3334</v>
      </c>
      <c r="R21" s="19">
        <v>2039</v>
      </c>
      <c r="S21" s="19">
        <v>1365</v>
      </c>
      <c r="T21" s="19">
        <v>1432</v>
      </c>
      <c r="U21" s="19">
        <v>1278</v>
      </c>
      <c r="V21" s="46">
        <f t="shared" si="4"/>
        <v>11054</v>
      </c>
      <c r="W21" s="52">
        <v>16</v>
      </c>
      <c r="X21" s="52">
        <v>89</v>
      </c>
      <c r="Y21" s="52">
        <v>88</v>
      </c>
      <c r="Z21" s="52">
        <v>56</v>
      </c>
      <c r="AA21" s="52">
        <v>38</v>
      </c>
      <c r="AB21" s="52">
        <v>61</v>
      </c>
      <c r="AC21" s="7">
        <f t="shared" si="5"/>
        <v>348</v>
      </c>
      <c r="AD21" s="7">
        <f t="shared" si="1"/>
        <v>1990</v>
      </c>
      <c r="AE21" s="7">
        <f t="shared" si="1"/>
        <v>4044</v>
      </c>
      <c r="AF21" s="7">
        <f t="shared" si="1"/>
        <v>2546</v>
      </c>
      <c r="AG21" s="7">
        <f t="shared" si="1"/>
        <v>1643</v>
      </c>
      <c r="AH21" s="7">
        <f t="shared" si="1"/>
        <v>1692</v>
      </c>
      <c r="AI21" s="7">
        <f t="shared" si="1"/>
        <v>1544</v>
      </c>
      <c r="AJ21" s="8">
        <f t="shared" si="6"/>
        <v>13459</v>
      </c>
    </row>
    <row r="22" spans="1:36" ht="18.75" customHeight="1">
      <c r="A22" s="18" t="s">
        <v>32</v>
      </c>
      <c r="B22" s="19">
        <v>1076</v>
      </c>
      <c r="C22" s="19">
        <v>1900</v>
      </c>
      <c r="D22" s="19">
        <v>1302</v>
      </c>
      <c r="E22" s="19">
        <v>903</v>
      </c>
      <c r="F22" s="19">
        <v>886</v>
      </c>
      <c r="G22" s="19">
        <v>748</v>
      </c>
      <c r="H22" s="46">
        <f t="shared" si="2"/>
        <v>6815</v>
      </c>
      <c r="I22" s="52">
        <v>216</v>
      </c>
      <c r="J22" s="52">
        <v>390</v>
      </c>
      <c r="K22" s="52">
        <v>239</v>
      </c>
      <c r="L22" s="52">
        <v>137</v>
      </c>
      <c r="M22" s="52">
        <v>122</v>
      </c>
      <c r="N22" s="52">
        <v>110</v>
      </c>
      <c r="O22" s="46">
        <f t="shared" si="3"/>
        <v>1214</v>
      </c>
      <c r="P22" s="19">
        <v>860</v>
      </c>
      <c r="Q22" s="19">
        <v>1510</v>
      </c>
      <c r="R22" s="19">
        <v>1063</v>
      </c>
      <c r="S22" s="19">
        <v>766</v>
      </c>
      <c r="T22" s="19">
        <v>764</v>
      </c>
      <c r="U22" s="19">
        <v>638</v>
      </c>
      <c r="V22" s="46">
        <f t="shared" si="4"/>
        <v>5601</v>
      </c>
      <c r="W22" s="52">
        <v>17</v>
      </c>
      <c r="X22" s="52">
        <v>47</v>
      </c>
      <c r="Y22" s="52">
        <v>62</v>
      </c>
      <c r="Z22" s="52">
        <v>40</v>
      </c>
      <c r="AA22" s="52">
        <v>33</v>
      </c>
      <c r="AB22" s="52">
        <v>25</v>
      </c>
      <c r="AC22" s="7">
        <f t="shared" si="5"/>
        <v>224</v>
      </c>
      <c r="AD22" s="7">
        <f t="shared" si="1"/>
        <v>1093</v>
      </c>
      <c r="AE22" s="7">
        <f t="shared" si="1"/>
        <v>1947</v>
      </c>
      <c r="AF22" s="7">
        <f t="shared" si="1"/>
        <v>1364</v>
      </c>
      <c r="AG22" s="7">
        <f t="shared" si="1"/>
        <v>943</v>
      </c>
      <c r="AH22" s="7">
        <f t="shared" si="1"/>
        <v>919</v>
      </c>
      <c r="AI22" s="7">
        <f t="shared" si="1"/>
        <v>773</v>
      </c>
      <c r="AJ22" s="8">
        <f t="shared" si="6"/>
        <v>7039</v>
      </c>
    </row>
    <row r="23" spans="1:36" ht="18.75" customHeight="1">
      <c r="A23" s="18" t="s">
        <v>33</v>
      </c>
      <c r="B23" s="19">
        <v>1039</v>
      </c>
      <c r="C23" s="19">
        <v>2517</v>
      </c>
      <c r="D23" s="19">
        <v>2186</v>
      </c>
      <c r="E23" s="19">
        <v>1525</v>
      </c>
      <c r="F23" s="19">
        <v>1214</v>
      </c>
      <c r="G23" s="19">
        <v>1195</v>
      </c>
      <c r="H23" s="46">
        <f t="shared" si="2"/>
        <v>9676</v>
      </c>
      <c r="I23" s="52">
        <v>234</v>
      </c>
      <c r="J23" s="52">
        <v>494</v>
      </c>
      <c r="K23" s="52">
        <v>451</v>
      </c>
      <c r="L23" s="52">
        <v>261</v>
      </c>
      <c r="M23" s="52">
        <v>199</v>
      </c>
      <c r="N23" s="52">
        <v>198</v>
      </c>
      <c r="O23" s="46">
        <f t="shared" si="3"/>
        <v>1837</v>
      </c>
      <c r="P23" s="19">
        <v>805</v>
      </c>
      <c r="Q23" s="19">
        <v>2023</v>
      </c>
      <c r="R23" s="19">
        <v>1735</v>
      </c>
      <c r="S23" s="19">
        <v>1264</v>
      </c>
      <c r="T23" s="19">
        <v>1015</v>
      </c>
      <c r="U23" s="19">
        <v>997</v>
      </c>
      <c r="V23" s="46">
        <f t="shared" si="4"/>
        <v>7839</v>
      </c>
      <c r="W23" s="52">
        <v>9</v>
      </c>
      <c r="X23" s="52">
        <v>62</v>
      </c>
      <c r="Y23" s="52">
        <v>97</v>
      </c>
      <c r="Z23" s="52">
        <v>67</v>
      </c>
      <c r="AA23" s="52">
        <v>32</v>
      </c>
      <c r="AB23" s="52">
        <v>46</v>
      </c>
      <c r="AC23" s="7">
        <f t="shared" si="5"/>
        <v>313</v>
      </c>
      <c r="AD23" s="7">
        <f aca="true" t="shared" si="7" ref="AD23:AI68">SUM(B23,W23)</f>
        <v>1048</v>
      </c>
      <c r="AE23" s="7">
        <f t="shared" si="7"/>
        <v>2579</v>
      </c>
      <c r="AF23" s="7">
        <f t="shared" si="7"/>
        <v>2283</v>
      </c>
      <c r="AG23" s="7">
        <f t="shared" si="7"/>
        <v>1592</v>
      </c>
      <c r="AH23" s="7">
        <f t="shared" si="7"/>
        <v>1246</v>
      </c>
      <c r="AI23" s="7">
        <f t="shared" si="7"/>
        <v>1241</v>
      </c>
      <c r="AJ23" s="8">
        <f t="shared" si="6"/>
        <v>9989</v>
      </c>
    </row>
    <row r="24" spans="1:36" ht="18.75" customHeight="1">
      <c r="A24" s="18" t="s">
        <v>34</v>
      </c>
      <c r="B24" s="19">
        <v>547</v>
      </c>
      <c r="C24" s="19">
        <v>1606</v>
      </c>
      <c r="D24" s="19">
        <v>977</v>
      </c>
      <c r="E24" s="19">
        <v>710</v>
      </c>
      <c r="F24" s="19">
        <v>700</v>
      </c>
      <c r="G24" s="19">
        <v>568</v>
      </c>
      <c r="H24" s="46">
        <f t="shared" si="2"/>
        <v>5108</v>
      </c>
      <c r="I24" s="52">
        <v>120</v>
      </c>
      <c r="J24" s="52">
        <v>294</v>
      </c>
      <c r="K24" s="52">
        <v>196</v>
      </c>
      <c r="L24" s="52">
        <v>131</v>
      </c>
      <c r="M24" s="52">
        <v>111</v>
      </c>
      <c r="N24" s="52">
        <v>100</v>
      </c>
      <c r="O24" s="46">
        <f t="shared" si="3"/>
        <v>952</v>
      </c>
      <c r="P24" s="19">
        <v>427</v>
      </c>
      <c r="Q24" s="19">
        <v>1312</v>
      </c>
      <c r="R24" s="19">
        <v>781</v>
      </c>
      <c r="S24" s="19">
        <v>579</v>
      </c>
      <c r="T24" s="19">
        <v>589</v>
      </c>
      <c r="U24" s="19">
        <v>468</v>
      </c>
      <c r="V24" s="46">
        <f t="shared" si="4"/>
        <v>4156</v>
      </c>
      <c r="W24" s="52">
        <v>8</v>
      </c>
      <c r="X24" s="52">
        <v>60</v>
      </c>
      <c r="Y24" s="52">
        <v>45</v>
      </c>
      <c r="Z24" s="52">
        <v>23</v>
      </c>
      <c r="AA24" s="52">
        <v>27</v>
      </c>
      <c r="AB24" s="52">
        <v>19</v>
      </c>
      <c r="AC24" s="7">
        <f t="shared" si="5"/>
        <v>182</v>
      </c>
      <c r="AD24" s="7">
        <f t="shared" si="7"/>
        <v>555</v>
      </c>
      <c r="AE24" s="7">
        <f t="shared" si="7"/>
        <v>1666</v>
      </c>
      <c r="AF24" s="7">
        <f t="shared" si="7"/>
        <v>1022</v>
      </c>
      <c r="AG24" s="7">
        <f t="shared" si="7"/>
        <v>733</v>
      </c>
      <c r="AH24" s="7">
        <f t="shared" si="7"/>
        <v>727</v>
      </c>
      <c r="AI24" s="7">
        <f t="shared" si="7"/>
        <v>587</v>
      </c>
      <c r="AJ24" s="8">
        <f t="shared" si="6"/>
        <v>5290</v>
      </c>
    </row>
    <row r="25" spans="1:36" ht="18.75" customHeight="1">
      <c r="A25" s="18" t="s">
        <v>35</v>
      </c>
      <c r="B25" s="19">
        <v>1364</v>
      </c>
      <c r="C25" s="19">
        <v>3717</v>
      </c>
      <c r="D25" s="19">
        <v>2440</v>
      </c>
      <c r="E25" s="19">
        <v>1465</v>
      </c>
      <c r="F25" s="19">
        <v>1560</v>
      </c>
      <c r="G25" s="19">
        <v>1429</v>
      </c>
      <c r="H25" s="46">
        <f t="shared" si="2"/>
        <v>11975</v>
      </c>
      <c r="I25" s="52">
        <v>353</v>
      </c>
      <c r="J25" s="52">
        <v>867</v>
      </c>
      <c r="K25" s="52">
        <v>513</v>
      </c>
      <c r="L25" s="52">
        <v>286</v>
      </c>
      <c r="M25" s="52">
        <v>258</v>
      </c>
      <c r="N25" s="52">
        <v>246</v>
      </c>
      <c r="O25" s="46">
        <f t="shared" si="3"/>
        <v>2523</v>
      </c>
      <c r="P25" s="19">
        <v>1011</v>
      </c>
      <c r="Q25" s="19">
        <v>2850</v>
      </c>
      <c r="R25" s="19">
        <v>1927</v>
      </c>
      <c r="S25" s="19">
        <v>1179</v>
      </c>
      <c r="T25" s="19">
        <v>1302</v>
      </c>
      <c r="U25" s="19">
        <v>1183</v>
      </c>
      <c r="V25" s="46">
        <f t="shared" si="4"/>
        <v>9452</v>
      </c>
      <c r="W25" s="52">
        <v>14</v>
      </c>
      <c r="X25" s="52">
        <v>105</v>
      </c>
      <c r="Y25" s="52">
        <v>130</v>
      </c>
      <c r="Z25" s="52">
        <v>80</v>
      </c>
      <c r="AA25" s="52">
        <v>63</v>
      </c>
      <c r="AB25" s="52">
        <v>73</v>
      </c>
      <c r="AC25" s="7">
        <f t="shared" si="5"/>
        <v>465</v>
      </c>
      <c r="AD25" s="7">
        <f t="shared" si="7"/>
        <v>1378</v>
      </c>
      <c r="AE25" s="7">
        <f t="shared" si="7"/>
        <v>3822</v>
      </c>
      <c r="AF25" s="7">
        <f t="shared" si="7"/>
        <v>2570</v>
      </c>
      <c r="AG25" s="7">
        <f t="shared" si="7"/>
        <v>1545</v>
      </c>
      <c r="AH25" s="7">
        <f t="shared" si="7"/>
        <v>1623</v>
      </c>
      <c r="AI25" s="7">
        <f t="shared" si="7"/>
        <v>1502</v>
      </c>
      <c r="AJ25" s="8">
        <f t="shared" si="6"/>
        <v>12440</v>
      </c>
    </row>
    <row r="26" spans="1:36" ht="18.75" customHeight="1">
      <c r="A26" s="18" t="s">
        <v>36</v>
      </c>
      <c r="B26" s="19">
        <v>2400</v>
      </c>
      <c r="C26" s="19">
        <v>4265</v>
      </c>
      <c r="D26" s="19">
        <v>2380</v>
      </c>
      <c r="E26" s="19">
        <v>1909</v>
      </c>
      <c r="F26" s="19">
        <v>1885</v>
      </c>
      <c r="G26" s="19">
        <v>1405</v>
      </c>
      <c r="H26" s="46">
        <f t="shared" si="2"/>
        <v>14244</v>
      </c>
      <c r="I26" s="52">
        <v>534</v>
      </c>
      <c r="J26" s="52">
        <v>922</v>
      </c>
      <c r="K26" s="52">
        <v>476</v>
      </c>
      <c r="L26" s="52">
        <v>349</v>
      </c>
      <c r="M26" s="52">
        <v>338</v>
      </c>
      <c r="N26" s="52">
        <v>285</v>
      </c>
      <c r="O26" s="46">
        <f t="shared" si="3"/>
        <v>2904</v>
      </c>
      <c r="P26" s="19">
        <v>1866</v>
      </c>
      <c r="Q26" s="19">
        <v>3343</v>
      </c>
      <c r="R26" s="19">
        <v>1904</v>
      </c>
      <c r="S26" s="19">
        <v>1560</v>
      </c>
      <c r="T26" s="19">
        <v>1547</v>
      </c>
      <c r="U26" s="19">
        <v>1120</v>
      </c>
      <c r="V26" s="46">
        <f t="shared" si="4"/>
        <v>11340</v>
      </c>
      <c r="W26" s="52">
        <v>38</v>
      </c>
      <c r="X26" s="52">
        <v>138</v>
      </c>
      <c r="Y26" s="52">
        <v>143</v>
      </c>
      <c r="Z26" s="52">
        <v>86</v>
      </c>
      <c r="AA26" s="52">
        <v>58</v>
      </c>
      <c r="AB26" s="52">
        <v>75</v>
      </c>
      <c r="AC26" s="7">
        <f t="shared" si="5"/>
        <v>538</v>
      </c>
      <c r="AD26" s="7">
        <f t="shared" si="7"/>
        <v>2438</v>
      </c>
      <c r="AE26" s="7">
        <f t="shared" si="7"/>
        <v>4403</v>
      </c>
      <c r="AF26" s="7">
        <f t="shared" si="7"/>
        <v>2523</v>
      </c>
      <c r="AG26" s="7">
        <f t="shared" si="7"/>
        <v>1995</v>
      </c>
      <c r="AH26" s="7">
        <f t="shared" si="7"/>
        <v>1943</v>
      </c>
      <c r="AI26" s="7">
        <f t="shared" si="7"/>
        <v>1480</v>
      </c>
      <c r="AJ26" s="8">
        <f t="shared" si="6"/>
        <v>14782</v>
      </c>
    </row>
    <row r="27" spans="1:36" ht="18.75" customHeight="1">
      <c r="A27" s="18" t="s">
        <v>37</v>
      </c>
      <c r="B27" s="19">
        <v>1545</v>
      </c>
      <c r="C27" s="19">
        <v>4420</v>
      </c>
      <c r="D27" s="19">
        <v>3004</v>
      </c>
      <c r="E27" s="19">
        <v>2231</v>
      </c>
      <c r="F27" s="19">
        <v>1873</v>
      </c>
      <c r="G27" s="19">
        <v>1701</v>
      </c>
      <c r="H27" s="46">
        <f t="shared" si="2"/>
        <v>14774</v>
      </c>
      <c r="I27" s="52">
        <v>433</v>
      </c>
      <c r="J27" s="52">
        <v>1179</v>
      </c>
      <c r="K27" s="52">
        <v>741</v>
      </c>
      <c r="L27" s="52">
        <v>530</v>
      </c>
      <c r="M27" s="52">
        <v>415</v>
      </c>
      <c r="N27" s="52">
        <v>384</v>
      </c>
      <c r="O27" s="46">
        <f t="shared" si="3"/>
        <v>3682</v>
      </c>
      <c r="P27" s="19">
        <v>1112</v>
      </c>
      <c r="Q27" s="19">
        <v>3241</v>
      </c>
      <c r="R27" s="19">
        <v>2263</v>
      </c>
      <c r="S27" s="19">
        <v>1701</v>
      </c>
      <c r="T27" s="19">
        <v>1458</v>
      </c>
      <c r="U27" s="19">
        <v>1317</v>
      </c>
      <c r="V27" s="46">
        <f t="shared" si="4"/>
        <v>11092</v>
      </c>
      <c r="W27" s="52">
        <v>17</v>
      </c>
      <c r="X27" s="52">
        <v>163</v>
      </c>
      <c r="Y27" s="52">
        <v>192</v>
      </c>
      <c r="Z27" s="52">
        <v>139</v>
      </c>
      <c r="AA27" s="52">
        <v>107</v>
      </c>
      <c r="AB27" s="52">
        <v>109</v>
      </c>
      <c r="AC27" s="7">
        <f t="shared" si="5"/>
        <v>727</v>
      </c>
      <c r="AD27" s="7">
        <f t="shared" si="7"/>
        <v>1562</v>
      </c>
      <c r="AE27" s="7">
        <f t="shared" si="7"/>
        <v>4583</v>
      </c>
      <c r="AF27" s="7">
        <f t="shared" si="7"/>
        <v>3196</v>
      </c>
      <c r="AG27" s="7">
        <f t="shared" si="7"/>
        <v>2370</v>
      </c>
      <c r="AH27" s="7">
        <f t="shared" si="7"/>
        <v>1980</v>
      </c>
      <c r="AI27" s="7">
        <f t="shared" si="7"/>
        <v>1810</v>
      </c>
      <c r="AJ27" s="8">
        <f t="shared" si="6"/>
        <v>15501</v>
      </c>
    </row>
    <row r="28" spans="1:36" ht="18.75" customHeight="1">
      <c r="A28" s="18" t="s">
        <v>38</v>
      </c>
      <c r="B28" s="19">
        <v>985</v>
      </c>
      <c r="C28" s="19">
        <v>2574</v>
      </c>
      <c r="D28" s="19">
        <v>1846</v>
      </c>
      <c r="E28" s="19">
        <v>1210</v>
      </c>
      <c r="F28" s="19">
        <v>1238</v>
      </c>
      <c r="G28" s="19">
        <v>1147</v>
      </c>
      <c r="H28" s="46">
        <f t="shared" si="2"/>
        <v>9000</v>
      </c>
      <c r="I28" s="52">
        <v>240</v>
      </c>
      <c r="J28" s="52">
        <v>574</v>
      </c>
      <c r="K28" s="52">
        <v>400</v>
      </c>
      <c r="L28" s="52">
        <v>255</v>
      </c>
      <c r="M28" s="52">
        <v>217</v>
      </c>
      <c r="N28" s="52">
        <v>229</v>
      </c>
      <c r="O28" s="46">
        <f t="shared" si="3"/>
        <v>1915</v>
      </c>
      <c r="P28" s="19">
        <v>745</v>
      </c>
      <c r="Q28" s="19">
        <v>2000</v>
      </c>
      <c r="R28" s="19">
        <v>1446</v>
      </c>
      <c r="S28" s="19">
        <v>955</v>
      </c>
      <c r="T28" s="19">
        <v>1021</v>
      </c>
      <c r="U28" s="19">
        <v>918</v>
      </c>
      <c r="V28" s="46">
        <f t="shared" si="4"/>
        <v>7085</v>
      </c>
      <c r="W28" s="52">
        <v>11</v>
      </c>
      <c r="X28" s="52">
        <v>107</v>
      </c>
      <c r="Y28" s="52">
        <v>109</v>
      </c>
      <c r="Z28" s="52">
        <v>60</v>
      </c>
      <c r="AA28" s="52">
        <v>36</v>
      </c>
      <c r="AB28" s="52">
        <v>70</v>
      </c>
      <c r="AC28" s="7">
        <f t="shared" si="5"/>
        <v>393</v>
      </c>
      <c r="AD28" s="7">
        <f t="shared" si="7"/>
        <v>996</v>
      </c>
      <c r="AE28" s="7">
        <f t="shared" si="7"/>
        <v>2681</v>
      </c>
      <c r="AF28" s="7">
        <f t="shared" si="7"/>
        <v>1955</v>
      </c>
      <c r="AG28" s="7">
        <f t="shared" si="7"/>
        <v>1270</v>
      </c>
      <c r="AH28" s="7">
        <f t="shared" si="7"/>
        <v>1274</v>
      </c>
      <c r="AI28" s="7">
        <f t="shared" si="7"/>
        <v>1217</v>
      </c>
      <c r="AJ28" s="8">
        <f t="shared" si="6"/>
        <v>9393</v>
      </c>
    </row>
    <row r="29" spans="1:36" ht="18.75" customHeight="1">
      <c r="A29" s="18" t="s">
        <v>39</v>
      </c>
      <c r="B29" s="19">
        <v>1242</v>
      </c>
      <c r="C29" s="19">
        <v>2639</v>
      </c>
      <c r="D29" s="19">
        <v>1993</v>
      </c>
      <c r="E29" s="19">
        <v>1425</v>
      </c>
      <c r="F29" s="19">
        <v>1521</v>
      </c>
      <c r="G29" s="19">
        <v>1313</v>
      </c>
      <c r="H29" s="46">
        <f t="shared" si="2"/>
        <v>10133</v>
      </c>
      <c r="I29" s="52">
        <v>309</v>
      </c>
      <c r="J29" s="52">
        <v>645</v>
      </c>
      <c r="K29" s="52">
        <v>460</v>
      </c>
      <c r="L29" s="52">
        <v>293</v>
      </c>
      <c r="M29" s="52">
        <v>301</v>
      </c>
      <c r="N29" s="52">
        <v>286</v>
      </c>
      <c r="O29" s="46">
        <f t="shared" si="3"/>
        <v>2294</v>
      </c>
      <c r="P29" s="19">
        <v>933</v>
      </c>
      <c r="Q29" s="19">
        <v>1994</v>
      </c>
      <c r="R29" s="19">
        <v>1533</v>
      </c>
      <c r="S29" s="19">
        <v>1132</v>
      </c>
      <c r="T29" s="19">
        <v>1220</v>
      </c>
      <c r="U29" s="19">
        <v>1027</v>
      </c>
      <c r="V29" s="46">
        <f t="shared" si="4"/>
        <v>7839</v>
      </c>
      <c r="W29" s="52">
        <v>26</v>
      </c>
      <c r="X29" s="52">
        <v>134</v>
      </c>
      <c r="Y29" s="52">
        <v>156</v>
      </c>
      <c r="Z29" s="52">
        <v>100</v>
      </c>
      <c r="AA29" s="52">
        <v>85</v>
      </c>
      <c r="AB29" s="52">
        <v>107</v>
      </c>
      <c r="AC29" s="7">
        <f t="shared" si="5"/>
        <v>608</v>
      </c>
      <c r="AD29" s="7">
        <f t="shared" si="7"/>
        <v>1268</v>
      </c>
      <c r="AE29" s="7">
        <f t="shared" si="7"/>
        <v>2773</v>
      </c>
      <c r="AF29" s="7">
        <f t="shared" si="7"/>
        <v>2149</v>
      </c>
      <c r="AG29" s="7">
        <f t="shared" si="7"/>
        <v>1525</v>
      </c>
      <c r="AH29" s="7">
        <f t="shared" si="7"/>
        <v>1606</v>
      </c>
      <c r="AI29" s="7">
        <f t="shared" si="7"/>
        <v>1420</v>
      </c>
      <c r="AJ29" s="8">
        <f t="shared" si="6"/>
        <v>10741</v>
      </c>
    </row>
    <row r="30" spans="1:36" ht="18.75" customHeight="1">
      <c r="A30" s="20" t="s">
        <v>40</v>
      </c>
      <c r="B30" s="21">
        <f>SUM(B7:B29)</f>
        <v>27426</v>
      </c>
      <c r="C30" s="21">
        <f aca="true" t="shared" si="8" ref="C30:AJ30">SUM(C7:C29)</f>
        <v>57442</v>
      </c>
      <c r="D30" s="21">
        <f t="shared" si="8"/>
        <v>38263</v>
      </c>
      <c r="E30" s="21">
        <f t="shared" si="8"/>
        <v>27043</v>
      </c>
      <c r="F30" s="21">
        <f t="shared" si="8"/>
        <v>25747</v>
      </c>
      <c r="G30" s="21">
        <f t="shared" si="8"/>
        <v>23459</v>
      </c>
      <c r="H30" s="47">
        <f t="shared" si="8"/>
        <v>199380</v>
      </c>
      <c r="I30" s="47">
        <f t="shared" si="8"/>
        <v>5794</v>
      </c>
      <c r="J30" s="47">
        <f t="shared" si="8"/>
        <v>11345</v>
      </c>
      <c r="K30" s="47">
        <f t="shared" si="8"/>
        <v>7478</v>
      </c>
      <c r="L30" s="47">
        <f t="shared" si="8"/>
        <v>4668</v>
      </c>
      <c r="M30" s="47">
        <f t="shared" si="8"/>
        <v>4160</v>
      </c>
      <c r="N30" s="47">
        <f t="shared" si="8"/>
        <v>3955</v>
      </c>
      <c r="O30" s="47">
        <f t="shared" si="8"/>
        <v>37400</v>
      </c>
      <c r="P30" s="21">
        <f t="shared" si="8"/>
        <v>21632</v>
      </c>
      <c r="Q30" s="21">
        <f t="shared" si="8"/>
        <v>46097</v>
      </c>
      <c r="R30" s="21">
        <f t="shared" si="8"/>
        <v>30785</v>
      </c>
      <c r="S30" s="21">
        <f t="shared" si="8"/>
        <v>22375</v>
      </c>
      <c r="T30" s="21">
        <f t="shared" si="8"/>
        <v>21587</v>
      </c>
      <c r="U30" s="21">
        <f t="shared" si="8"/>
        <v>19504</v>
      </c>
      <c r="V30" s="47">
        <f t="shared" si="8"/>
        <v>161980</v>
      </c>
      <c r="W30" s="47">
        <f t="shared" si="8"/>
        <v>306</v>
      </c>
      <c r="X30" s="47">
        <f t="shared" si="8"/>
        <v>1775</v>
      </c>
      <c r="Y30" s="47">
        <f t="shared" si="8"/>
        <v>1899</v>
      </c>
      <c r="Z30" s="47">
        <f t="shared" si="8"/>
        <v>1180</v>
      </c>
      <c r="AA30" s="47">
        <f t="shared" si="8"/>
        <v>909</v>
      </c>
      <c r="AB30" s="47">
        <f t="shared" si="8"/>
        <v>1150</v>
      </c>
      <c r="AC30" s="9">
        <f t="shared" si="8"/>
        <v>7219</v>
      </c>
      <c r="AD30" s="9">
        <f t="shared" si="8"/>
        <v>27732</v>
      </c>
      <c r="AE30" s="9">
        <f t="shared" si="8"/>
        <v>59217</v>
      </c>
      <c r="AF30" s="9">
        <f t="shared" si="8"/>
        <v>40162</v>
      </c>
      <c r="AG30" s="9">
        <f t="shared" si="8"/>
        <v>28223</v>
      </c>
      <c r="AH30" s="9">
        <f t="shared" si="8"/>
        <v>26656</v>
      </c>
      <c r="AI30" s="9">
        <f t="shared" si="8"/>
        <v>24609</v>
      </c>
      <c r="AJ30" s="10">
        <f t="shared" si="8"/>
        <v>206599</v>
      </c>
    </row>
    <row r="31" spans="1:36" ht="18.75" customHeight="1">
      <c r="A31" s="18" t="s">
        <v>41</v>
      </c>
      <c r="B31" s="19">
        <v>1330</v>
      </c>
      <c r="C31" s="19">
        <v>3216</v>
      </c>
      <c r="D31" s="19">
        <v>2227</v>
      </c>
      <c r="E31" s="19">
        <v>1517</v>
      </c>
      <c r="F31" s="19">
        <v>1337</v>
      </c>
      <c r="G31" s="19">
        <v>1409</v>
      </c>
      <c r="H31" s="46">
        <f t="shared" si="2"/>
        <v>11036</v>
      </c>
      <c r="I31" s="52">
        <v>267</v>
      </c>
      <c r="J31" s="52">
        <v>655</v>
      </c>
      <c r="K31" s="52">
        <v>485</v>
      </c>
      <c r="L31" s="52">
        <v>306</v>
      </c>
      <c r="M31" s="52">
        <v>221</v>
      </c>
      <c r="N31" s="52">
        <v>284</v>
      </c>
      <c r="O31" s="46">
        <f t="shared" si="3"/>
        <v>2218</v>
      </c>
      <c r="P31" s="19">
        <v>1063</v>
      </c>
      <c r="Q31" s="19">
        <v>2561</v>
      </c>
      <c r="R31" s="19">
        <v>1742</v>
      </c>
      <c r="S31" s="19">
        <v>1211</v>
      </c>
      <c r="T31" s="19">
        <v>1116</v>
      </c>
      <c r="U31" s="19">
        <v>1125</v>
      </c>
      <c r="V31" s="46">
        <f t="shared" si="4"/>
        <v>8818</v>
      </c>
      <c r="W31" s="52">
        <v>10</v>
      </c>
      <c r="X31" s="52">
        <v>75</v>
      </c>
      <c r="Y31" s="52">
        <v>134</v>
      </c>
      <c r="Z31" s="52">
        <v>91</v>
      </c>
      <c r="AA31" s="52">
        <v>65</v>
      </c>
      <c r="AB31" s="52">
        <v>100</v>
      </c>
      <c r="AC31" s="7">
        <f t="shared" si="5"/>
        <v>475</v>
      </c>
      <c r="AD31" s="7">
        <f t="shared" si="7"/>
        <v>1340</v>
      </c>
      <c r="AE31" s="7">
        <f t="shared" si="7"/>
        <v>3291</v>
      </c>
      <c r="AF31" s="7">
        <f t="shared" si="7"/>
        <v>2361</v>
      </c>
      <c r="AG31" s="7">
        <f t="shared" si="7"/>
        <v>1608</v>
      </c>
      <c r="AH31" s="7">
        <f t="shared" si="7"/>
        <v>1402</v>
      </c>
      <c r="AI31" s="7">
        <f t="shared" si="7"/>
        <v>1509</v>
      </c>
      <c r="AJ31" s="8">
        <f t="shared" si="6"/>
        <v>11511</v>
      </c>
    </row>
    <row r="32" spans="1:36" ht="18.75" customHeight="1">
      <c r="A32" s="18" t="s">
        <v>42</v>
      </c>
      <c r="B32" s="19">
        <v>622</v>
      </c>
      <c r="C32" s="19">
        <v>1123</v>
      </c>
      <c r="D32" s="19">
        <v>633</v>
      </c>
      <c r="E32" s="19">
        <v>423</v>
      </c>
      <c r="F32" s="19">
        <v>430</v>
      </c>
      <c r="G32" s="19">
        <v>378</v>
      </c>
      <c r="H32" s="46">
        <f t="shared" si="2"/>
        <v>3609</v>
      </c>
      <c r="I32" s="52">
        <v>144</v>
      </c>
      <c r="J32" s="52">
        <v>252</v>
      </c>
      <c r="K32" s="52">
        <v>155</v>
      </c>
      <c r="L32" s="52">
        <v>79</v>
      </c>
      <c r="M32" s="52">
        <v>73</v>
      </c>
      <c r="N32" s="52">
        <v>78</v>
      </c>
      <c r="O32" s="46">
        <f t="shared" si="3"/>
        <v>781</v>
      </c>
      <c r="P32" s="19">
        <v>478</v>
      </c>
      <c r="Q32" s="19">
        <v>871</v>
      </c>
      <c r="R32" s="19">
        <v>478</v>
      </c>
      <c r="S32" s="19">
        <v>344</v>
      </c>
      <c r="T32" s="19">
        <v>357</v>
      </c>
      <c r="U32" s="19">
        <v>300</v>
      </c>
      <c r="V32" s="46">
        <f t="shared" si="4"/>
        <v>2828</v>
      </c>
      <c r="W32" s="52">
        <v>13</v>
      </c>
      <c r="X32" s="52">
        <v>39</v>
      </c>
      <c r="Y32" s="52">
        <v>54</v>
      </c>
      <c r="Z32" s="52">
        <v>29</v>
      </c>
      <c r="AA32" s="52">
        <v>13</v>
      </c>
      <c r="AB32" s="52">
        <v>34</v>
      </c>
      <c r="AC32" s="7">
        <f t="shared" si="5"/>
        <v>182</v>
      </c>
      <c r="AD32" s="7">
        <f t="shared" si="7"/>
        <v>635</v>
      </c>
      <c r="AE32" s="7">
        <f t="shared" si="7"/>
        <v>1162</v>
      </c>
      <c r="AF32" s="7">
        <f t="shared" si="7"/>
        <v>687</v>
      </c>
      <c r="AG32" s="7">
        <f t="shared" si="7"/>
        <v>452</v>
      </c>
      <c r="AH32" s="7">
        <f t="shared" si="7"/>
        <v>443</v>
      </c>
      <c r="AI32" s="7">
        <f t="shared" si="7"/>
        <v>412</v>
      </c>
      <c r="AJ32" s="8">
        <f t="shared" si="6"/>
        <v>3791</v>
      </c>
    </row>
    <row r="33" spans="1:36" ht="18.75" customHeight="1">
      <c r="A33" s="18" t="s">
        <v>43</v>
      </c>
      <c r="B33" s="19">
        <v>414</v>
      </c>
      <c r="C33" s="19">
        <v>1016</v>
      </c>
      <c r="D33" s="19">
        <v>785</v>
      </c>
      <c r="E33" s="19">
        <v>548</v>
      </c>
      <c r="F33" s="19">
        <v>402</v>
      </c>
      <c r="G33" s="19">
        <v>524</v>
      </c>
      <c r="H33" s="46">
        <f t="shared" si="2"/>
        <v>3689</v>
      </c>
      <c r="I33" s="52">
        <v>58</v>
      </c>
      <c r="J33" s="52">
        <v>153</v>
      </c>
      <c r="K33" s="52">
        <v>117</v>
      </c>
      <c r="L33" s="52">
        <v>79</v>
      </c>
      <c r="M33" s="52">
        <v>48</v>
      </c>
      <c r="N33" s="52">
        <v>68</v>
      </c>
      <c r="O33" s="46">
        <f t="shared" si="3"/>
        <v>523</v>
      </c>
      <c r="P33" s="19">
        <v>356</v>
      </c>
      <c r="Q33" s="19">
        <v>863</v>
      </c>
      <c r="R33" s="19">
        <v>668</v>
      </c>
      <c r="S33" s="19">
        <v>469</v>
      </c>
      <c r="T33" s="19">
        <v>354</v>
      </c>
      <c r="U33" s="19">
        <v>456</v>
      </c>
      <c r="V33" s="46">
        <f t="shared" si="4"/>
        <v>3166</v>
      </c>
      <c r="W33" s="52">
        <v>4</v>
      </c>
      <c r="X33" s="52">
        <v>25</v>
      </c>
      <c r="Y33" s="52">
        <v>38</v>
      </c>
      <c r="Z33" s="52">
        <v>14</v>
      </c>
      <c r="AA33" s="52">
        <v>15</v>
      </c>
      <c r="AB33" s="52">
        <v>12</v>
      </c>
      <c r="AC33" s="7">
        <f t="shared" si="5"/>
        <v>108</v>
      </c>
      <c r="AD33" s="7">
        <f t="shared" si="7"/>
        <v>418</v>
      </c>
      <c r="AE33" s="7">
        <f t="shared" si="7"/>
        <v>1041</v>
      </c>
      <c r="AF33" s="7">
        <f t="shared" si="7"/>
        <v>823</v>
      </c>
      <c r="AG33" s="7">
        <f t="shared" si="7"/>
        <v>562</v>
      </c>
      <c r="AH33" s="7">
        <f t="shared" si="7"/>
        <v>417</v>
      </c>
      <c r="AI33" s="7">
        <f t="shared" si="7"/>
        <v>536</v>
      </c>
      <c r="AJ33" s="8">
        <f t="shared" si="6"/>
        <v>3797</v>
      </c>
    </row>
    <row r="34" spans="1:36" ht="18.75" customHeight="1">
      <c r="A34" s="18" t="s">
        <v>44</v>
      </c>
      <c r="B34" s="19">
        <v>461</v>
      </c>
      <c r="C34" s="19">
        <v>1213</v>
      </c>
      <c r="D34" s="19">
        <v>751</v>
      </c>
      <c r="E34" s="19">
        <v>518</v>
      </c>
      <c r="F34" s="19">
        <v>522</v>
      </c>
      <c r="G34" s="19">
        <v>440</v>
      </c>
      <c r="H34" s="46">
        <f t="shared" si="2"/>
        <v>3905</v>
      </c>
      <c r="I34" s="52">
        <v>86</v>
      </c>
      <c r="J34" s="52">
        <v>206</v>
      </c>
      <c r="K34" s="52">
        <v>146</v>
      </c>
      <c r="L34" s="52">
        <v>90</v>
      </c>
      <c r="M34" s="52">
        <v>84</v>
      </c>
      <c r="N34" s="52">
        <v>77</v>
      </c>
      <c r="O34" s="46">
        <f t="shared" si="3"/>
        <v>689</v>
      </c>
      <c r="P34" s="19">
        <v>375</v>
      </c>
      <c r="Q34" s="19">
        <v>1007</v>
      </c>
      <c r="R34" s="19">
        <v>605</v>
      </c>
      <c r="S34" s="19">
        <v>428</v>
      </c>
      <c r="T34" s="19">
        <v>438</v>
      </c>
      <c r="U34" s="19">
        <v>363</v>
      </c>
      <c r="V34" s="46">
        <f t="shared" si="4"/>
        <v>3216</v>
      </c>
      <c r="W34" s="52">
        <v>2</v>
      </c>
      <c r="X34" s="52">
        <v>31</v>
      </c>
      <c r="Y34" s="52">
        <v>38</v>
      </c>
      <c r="Z34" s="52">
        <v>20</v>
      </c>
      <c r="AA34" s="52">
        <v>17</v>
      </c>
      <c r="AB34" s="52">
        <v>16</v>
      </c>
      <c r="AC34" s="7">
        <f t="shared" si="5"/>
        <v>124</v>
      </c>
      <c r="AD34" s="7">
        <f t="shared" si="7"/>
        <v>463</v>
      </c>
      <c r="AE34" s="7">
        <f t="shared" si="7"/>
        <v>1244</v>
      </c>
      <c r="AF34" s="7">
        <f t="shared" si="7"/>
        <v>789</v>
      </c>
      <c r="AG34" s="7">
        <f t="shared" si="7"/>
        <v>538</v>
      </c>
      <c r="AH34" s="7">
        <f t="shared" si="7"/>
        <v>539</v>
      </c>
      <c r="AI34" s="7">
        <f t="shared" si="7"/>
        <v>456</v>
      </c>
      <c r="AJ34" s="8">
        <f t="shared" si="6"/>
        <v>4029</v>
      </c>
    </row>
    <row r="35" spans="1:36" ht="18.75" customHeight="1">
      <c r="A35" s="18" t="s">
        <v>45</v>
      </c>
      <c r="B35" s="19">
        <v>288</v>
      </c>
      <c r="C35" s="19">
        <v>645</v>
      </c>
      <c r="D35" s="19">
        <v>466</v>
      </c>
      <c r="E35" s="19">
        <v>288</v>
      </c>
      <c r="F35" s="19">
        <v>367</v>
      </c>
      <c r="G35" s="19">
        <v>248</v>
      </c>
      <c r="H35" s="46">
        <f t="shared" si="2"/>
        <v>2302</v>
      </c>
      <c r="I35" s="52">
        <v>64</v>
      </c>
      <c r="J35" s="52">
        <v>135</v>
      </c>
      <c r="K35" s="52">
        <v>97</v>
      </c>
      <c r="L35" s="52">
        <v>57</v>
      </c>
      <c r="M35" s="52">
        <v>63</v>
      </c>
      <c r="N35" s="52">
        <v>39</v>
      </c>
      <c r="O35" s="46">
        <f t="shared" si="3"/>
        <v>455</v>
      </c>
      <c r="P35" s="19">
        <v>224</v>
      </c>
      <c r="Q35" s="19">
        <v>510</v>
      </c>
      <c r="R35" s="19">
        <v>369</v>
      </c>
      <c r="S35" s="19">
        <v>231</v>
      </c>
      <c r="T35" s="19">
        <v>304</v>
      </c>
      <c r="U35" s="19">
        <v>209</v>
      </c>
      <c r="V35" s="46">
        <f t="shared" si="4"/>
        <v>1847</v>
      </c>
      <c r="W35" s="52">
        <v>3</v>
      </c>
      <c r="X35" s="52">
        <v>36</v>
      </c>
      <c r="Y35" s="52">
        <v>35</v>
      </c>
      <c r="Z35" s="52">
        <v>20</v>
      </c>
      <c r="AA35" s="52">
        <v>19</v>
      </c>
      <c r="AB35" s="52">
        <v>12</v>
      </c>
      <c r="AC35" s="7">
        <f t="shared" si="5"/>
        <v>125</v>
      </c>
      <c r="AD35" s="7">
        <f t="shared" si="7"/>
        <v>291</v>
      </c>
      <c r="AE35" s="7">
        <f t="shared" si="7"/>
        <v>681</v>
      </c>
      <c r="AF35" s="7">
        <f t="shared" si="7"/>
        <v>501</v>
      </c>
      <c r="AG35" s="7">
        <f t="shared" si="7"/>
        <v>308</v>
      </c>
      <c r="AH35" s="7">
        <f t="shared" si="7"/>
        <v>386</v>
      </c>
      <c r="AI35" s="7">
        <f t="shared" si="7"/>
        <v>260</v>
      </c>
      <c r="AJ35" s="8">
        <f t="shared" si="6"/>
        <v>2427</v>
      </c>
    </row>
    <row r="36" spans="1:36" ht="18.75" customHeight="1">
      <c r="A36" s="18" t="s">
        <v>46</v>
      </c>
      <c r="B36" s="19">
        <v>729</v>
      </c>
      <c r="C36" s="19">
        <v>1377</v>
      </c>
      <c r="D36" s="19">
        <v>934</v>
      </c>
      <c r="E36" s="19">
        <v>656</v>
      </c>
      <c r="F36" s="19">
        <v>584</v>
      </c>
      <c r="G36" s="19">
        <v>506</v>
      </c>
      <c r="H36" s="46">
        <f t="shared" si="2"/>
        <v>4786</v>
      </c>
      <c r="I36" s="52">
        <v>162</v>
      </c>
      <c r="J36" s="52">
        <v>288</v>
      </c>
      <c r="K36" s="52">
        <v>196</v>
      </c>
      <c r="L36" s="52">
        <v>115</v>
      </c>
      <c r="M36" s="52">
        <v>111</v>
      </c>
      <c r="N36" s="52">
        <v>104</v>
      </c>
      <c r="O36" s="46">
        <f t="shared" si="3"/>
        <v>976</v>
      </c>
      <c r="P36" s="19">
        <v>567</v>
      </c>
      <c r="Q36" s="19">
        <v>1089</v>
      </c>
      <c r="R36" s="19">
        <v>738</v>
      </c>
      <c r="S36" s="19">
        <v>541</v>
      </c>
      <c r="T36" s="19">
        <v>473</v>
      </c>
      <c r="U36" s="19">
        <v>402</v>
      </c>
      <c r="V36" s="46">
        <f t="shared" si="4"/>
        <v>3810</v>
      </c>
      <c r="W36" s="52">
        <v>8</v>
      </c>
      <c r="X36" s="52">
        <v>55</v>
      </c>
      <c r="Y36" s="52">
        <v>69</v>
      </c>
      <c r="Z36" s="52">
        <v>30</v>
      </c>
      <c r="AA36" s="52">
        <v>23</v>
      </c>
      <c r="AB36" s="52">
        <v>33</v>
      </c>
      <c r="AC36" s="7">
        <f t="shared" si="5"/>
        <v>218</v>
      </c>
      <c r="AD36" s="7">
        <f t="shared" si="7"/>
        <v>737</v>
      </c>
      <c r="AE36" s="7">
        <f t="shared" si="7"/>
        <v>1432</v>
      </c>
      <c r="AF36" s="7">
        <f t="shared" si="7"/>
        <v>1003</v>
      </c>
      <c r="AG36" s="7">
        <f t="shared" si="7"/>
        <v>686</v>
      </c>
      <c r="AH36" s="7">
        <f t="shared" si="7"/>
        <v>607</v>
      </c>
      <c r="AI36" s="7">
        <f t="shared" si="7"/>
        <v>539</v>
      </c>
      <c r="AJ36" s="8">
        <f t="shared" si="6"/>
        <v>5004</v>
      </c>
    </row>
    <row r="37" spans="1:36" ht="18.75" customHeight="1">
      <c r="A37" s="18" t="s">
        <v>47</v>
      </c>
      <c r="B37" s="19">
        <v>186</v>
      </c>
      <c r="C37" s="19">
        <v>603</v>
      </c>
      <c r="D37" s="19">
        <v>477</v>
      </c>
      <c r="E37" s="19">
        <v>335</v>
      </c>
      <c r="F37" s="19">
        <v>321</v>
      </c>
      <c r="G37" s="19">
        <v>221</v>
      </c>
      <c r="H37" s="46">
        <f t="shared" si="2"/>
        <v>2143</v>
      </c>
      <c r="I37" s="52">
        <v>36</v>
      </c>
      <c r="J37" s="52">
        <v>118</v>
      </c>
      <c r="K37" s="52">
        <v>92</v>
      </c>
      <c r="L37" s="52">
        <v>70</v>
      </c>
      <c r="M37" s="52">
        <v>60</v>
      </c>
      <c r="N37" s="52">
        <v>43</v>
      </c>
      <c r="O37" s="46">
        <f t="shared" si="3"/>
        <v>419</v>
      </c>
      <c r="P37" s="19">
        <v>150</v>
      </c>
      <c r="Q37" s="19">
        <v>485</v>
      </c>
      <c r="R37" s="19">
        <v>385</v>
      </c>
      <c r="S37" s="19">
        <v>265</v>
      </c>
      <c r="T37" s="19">
        <v>261</v>
      </c>
      <c r="U37" s="19">
        <v>178</v>
      </c>
      <c r="V37" s="46">
        <f t="shared" si="4"/>
        <v>1724</v>
      </c>
      <c r="W37" s="52">
        <v>4</v>
      </c>
      <c r="X37" s="52">
        <v>27</v>
      </c>
      <c r="Y37" s="52">
        <v>30</v>
      </c>
      <c r="Z37" s="52">
        <v>19</v>
      </c>
      <c r="AA37" s="52">
        <v>19</v>
      </c>
      <c r="AB37" s="52">
        <v>20</v>
      </c>
      <c r="AC37" s="7">
        <f t="shared" si="5"/>
        <v>119</v>
      </c>
      <c r="AD37" s="7">
        <f t="shared" si="7"/>
        <v>190</v>
      </c>
      <c r="AE37" s="7">
        <f t="shared" si="7"/>
        <v>630</v>
      </c>
      <c r="AF37" s="7">
        <f t="shared" si="7"/>
        <v>507</v>
      </c>
      <c r="AG37" s="7">
        <f t="shared" si="7"/>
        <v>354</v>
      </c>
      <c r="AH37" s="7">
        <f t="shared" si="7"/>
        <v>340</v>
      </c>
      <c r="AI37" s="7">
        <f t="shared" si="7"/>
        <v>241</v>
      </c>
      <c r="AJ37" s="8">
        <f t="shared" si="6"/>
        <v>2262</v>
      </c>
    </row>
    <row r="38" spans="1:36" ht="18.75" customHeight="1">
      <c r="A38" s="18" t="s">
        <v>48</v>
      </c>
      <c r="B38" s="19">
        <v>794</v>
      </c>
      <c r="C38" s="19">
        <v>1534</v>
      </c>
      <c r="D38" s="19">
        <v>795</v>
      </c>
      <c r="E38" s="19">
        <v>554</v>
      </c>
      <c r="F38" s="19">
        <v>464</v>
      </c>
      <c r="G38" s="19">
        <v>592</v>
      </c>
      <c r="H38" s="46">
        <f t="shared" si="2"/>
        <v>4733</v>
      </c>
      <c r="I38" s="52">
        <v>160</v>
      </c>
      <c r="J38" s="52">
        <v>348</v>
      </c>
      <c r="K38" s="52">
        <v>156</v>
      </c>
      <c r="L38" s="52">
        <v>106</v>
      </c>
      <c r="M38" s="52">
        <v>80</v>
      </c>
      <c r="N38" s="52">
        <v>97</v>
      </c>
      <c r="O38" s="46">
        <f t="shared" si="3"/>
        <v>947</v>
      </c>
      <c r="P38" s="19">
        <v>634</v>
      </c>
      <c r="Q38" s="19">
        <v>1186</v>
      </c>
      <c r="R38" s="19">
        <v>639</v>
      </c>
      <c r="S38" s="19">
        <v>448</v>
      </c>
      <c r="T38" s="19">
        <v>384</v>
      </c>
      <c r="U38" s="19">
        <v>495</v>
      </c>
      <c r="V38" s="46">
        <f t="shared" si="4"/>
        <v>3786</v>
      </c>
      <c r="W38" s="52">
        <v>8</v>
      </c>
      <c r="X38" s="52">
        <v>56</v>
      </c>
      <c r="Y38" s="52">
        <v>52</v>
      </c>
      <c r="Z38" s="52">
        <v>23</v>
      </c>
      <c r="AA38" s="52">
        <v>16</v>
      </c>
      <c r="AB38" s="52">
        <v>33</v>
      </c>
      <c r="AC38" s="7">
        <f t="shared" si="5"/>
        <v>188</v>
      </c>
      <c r="AD38" s="7">
        <f t="shared" si="7"/>
        <v>802</v>
      </c>
      <c r="AE38" s="7">
        <f t="shared" si="7"/>
        <v>1590</v>
      </c>
      <c r="AF38" s="7">
        <f t="shared" si="7"/>
        <v>847</v>
      </c>
      <c r="AG38" s="7">
        <f t="shared" si="7"/>
        <v>577</v>
      </c>
      <c r="AH38" s="7">
        <f t="shared" si="7"/>
        <v>480</v>
      </c>
      <c r="AI38" s="7">
        <f t="shared" si="7"/>
        <v>625</v>
      </c>
      <c r="AJ38" s="8">
        <f t="shared" si="6"/>
        <v>4921</v>
      </c>
    </row>
    <row r="39" spans="1:36" ht="18.75" customHeight="1">
      <c r="A39" s="18" t="s">
        <v>49</v>
      </c>
      <c r="B39" s="19">
        <v>918</v>
      </c>
      <c r="C39" s="19">
        <v>2435</v>
      </c>
      <c r="D39" s="19">
        <v>1818</v>
      </c>
      <c r="E39" s="19">
        <v>1205</v>
      </c>
      <c r="F39" s="19">
        <v>1065</v>
      </c>
      <c r="G39" s="19">
        <v>1293</v>
      </c>
      <c r="H39" s="46">
        <f t="shared" si="2"/>
        <v>8734</v>
      </c>
      <c r="I39" s="52">
        <v>241</v>
      </c>
      <c r="J39" s="52">
        <v>531</v>
      </c>
      <c r="K39" s="52">
        <v>433</v>
      </c>
      <c r="L39" s="52">
        <v>227</v>
      </c>
      <c r="M39" s="52">
        <v>207</v>
      </c>
      <c r="N39" s="52">
        <v>251</v>
      </c>
      <c r="O39" s="46">
        <f t="shared" si="3"/>
        <v>1890</v>
      </c>
      <c r="P39" s="19">
        <v>677</v>
      </c>
      <c r="Q39" s="19">
        <v>1904</v>
      </c>
      <c r="R39" s="19">
        <v>1385</v>
      </c>
      <c r="S39" s="19">
        <v>978</v>
      </c>
      <c r="T39" s="19">
        <v>858</v>
      </c>
      <c r="U39" s="19">
        <v>1042</v>
      </c>
      <c r="V39" s="46">
        <f t="shared" si="4"/>
        <v>6844</v>
      </c>
      <c r="W39" s="52">
        <v>9</v>
      </c>
      <c r="X39" s="52">
        <v>65</v>
      </c>
      <c r="Y39" s="52">
        <v>107</v>
      </c>
      <c r="Z39" s="52">
        <v>70</v>
      </c>
      <c r="AA39" s="52">
        <v>57</v>
      </c>
      <c r="AB39" s="52">
        <v>70</v>
      </c>
      <c r="AC39" s="7">
        <f t="shared" si="5"/>
        <v>378</v>
      </c>
      <c r="AD39" s="7">
        <f t="shared" si="7"/>
        <v>927</v>
      </c>
      <c r="AE39" s="7">
        <f t="shared" si="7"/>
        <v>2500</v>
      </c>
      <c r="AF39" s="7">
        <f t="shared" si="7"/>
        <v>1925</v>
      </c>
      <c r="AG39" s="7">
        <f t="shared" si="7"/>
        <v>1275</v>
      </c>
      <c r="AH39" s="7">
        <f t="shared" si="7"/>
        <v>1122</v>
      </c>
      <c r="AI39" s="7">
        <f t="shared" si="7"/>
        <v>1363</v>
      </c>
      <c r="AJ39" s="8">
        <f t="shared" si="6"/>
        <v>9112</v>
      </c>
    </row>
    <row r="40" spans="1:36" ht="18.75" customHeight="1">
      <c r="A40" s="18" t="s">
        <v>50</v>
      </c>
      <c r="B40" s="19">
        <v>357</v>
      </c>
      <c r="C40" s="19">
        <v>730</v>
      </c>
      <c r="D40" s="19">
        <v>463</v>
      </c>
      <c r="E40" s="19">
        <v>311</v>
      </c>
      <c r="F40" s="19">
        <v>273</v>
      </c>
      <c r="G40" s="19">
        <v>250</v>
      </c>
      <c r="H40" s="46">
        <f t="shared" si="2"/>
        <v>2384</v>
      </c>
      <c r="I40" s="52">
        <v>69</v>
      </c>
      <c r="J40" s="52">
        <v>129</v>
      </c>
      <c r="K40" s="52">
        <v>84</v>
      </c>
      <c r="L40" s="52">
        <v>50</v>
      </c>
      <c r="M40" s="52">
        <v>37</v>
      </c>
      <c r="N40" s="52">
        <v>38</v>
      </c>
      <c r="O40" s="46">
        <f t="shared" si="3"/>
        <v>407</v>
      </c>
      <c r="P40" s="19">
        <v>288</v>
      </c>
      <c r="Q40" s="19">
        <v>601</v>
      </c>
      <c r="R40" s="19">
        <v>379</v>
      </c>
      <c r="S40" s="19">
        <v>261</v>
      </c>
      <c r="T40" s="19">
        <v>236</v>
      </c>
      <c r="U40" s="19">
        <v>212</v>
      </c>
      <c r="V40" s="46">
        <f t="shared" si="4"/>
        <v>1977</v>
      </c>
      <c r="W40" s="52">
        <v>2</v>
      </c>
      <c r="X40" s="52">
        <v>17</v>
      </c>
      <c r="Y40" s="52">
        <v>23</v>
      </c>
      <c r="Z40" s="52">
        <v>8</v>
      </c>
      <c r="AA40" s="52">
        <v>8</v>
      </c>
      <c r="AB40" s="52">
        <v>12</v>
      </c>
      <c r="AC40" s="7">
        <f t="shared" si="5"/>
        <v>70</v>
      </c>
      <c r="AD40" s="7">
        <f t="shared" si="7"/>
        <v>359</v>
      </c>
      <c r="AE40" s="7">
        <f t="shared" si="7"/>
        <v>747</v>
      </c>
      <c r="AF40" s="7">
        <f t="shared" si="7"/>
        <v>486</v>
      </c>
      <c r="AG40" s="7">
        <f t="shared" si="7"/>
        <v>319</v>
      </c>
      <c r="AH40" s="7">
        <f t="shared" si="7"/>
        <v>281</v>
      </c>
      <c r="AI40" s="7">
        <f t="shared" si="7"/>
        <v>262</v>
      </c>
      <c r="AJ40" s="8">
        <f t="shared" si="6"/>
        <v>2454</v>
      </c>
    </row>
    <row r="41" spans="1:36" ht="18.75" customHeight="1">
      <c r="A41" s="18" t="s">
        <v>51</v>
      </c>
      <c r="B41" s="19">
        <v>494</v>
      </c>
      <c r="C41" s="19">
        <v>1202</v>
      </c>
      <c r="D41" s="19">
        <v>661</v>
      </c>
      <c r="E41" s="19">
        <v>379</v>
      </c>
      <c r="F41" s="19">
        <v>418</v>
      </c>
      <c r="G41" s="19">
        <v>401</v>
      </c>
      <c r="H41" s="46">
        <f t="shared" si="2"/>
        <v>3555</v>
      </c>
      <c r="I41" s="52">
        <v>102</v>
      </c>
      <c r="J41" s="52">
        <v>244</v>
      </c>
      <c r="K41" s="52">
        <v>152</v>
      </c>
      <c r="L41" s="52">
        <v>81</v>
      </c>
      <c r="M41" s="52">
        <v>70</v>
      </c>
      <c r="N41" s="52">
        <v>84</v>
      </c>
      <c r="O41" s="46">
        <f t="shared" si="3"/>
        <v>733</v>
      </c>
      <c r="P41" s="19">
        <v>392</v>
      </c>
      <c r="Q41" s="19">
        <v>958</v>
      </c>
      <c r="R41" s="19">
        <v>509</v>
      </c>
      <c r="S41" s="19">
        <v>298</v>
      </c>
      <c r="T41" s="19">
        <v>348</v>
      </c>
      <c r="U41" s="19">
        <v>317</v>
      </c>
      <c r="V41" s="46">
        <f t="shared" si="4"/>
        <v>2822</v>
      </c>
      <c r="W41" s="52">
        <v>10</v>
      </c>
      <c r="X41" s="52">
        <v>40</v>
      </c>
      <c r="Y41" s="52">
        <v>43</v>
      </c>
      <c r="Z41" s="52">
        <v>20</v>
      </c>
      <c r="AA41" s="52">
        <v>12</v>
      </c>
      <c r="AB41" s="52">
        <v>29</v>
      </c>
      <c r="AC41" s="7">
        <f t="shared" si="5"/>
        <v>154</v>
      </c>
      <c r="AD41" s="7">
        <f t="shared" si="7"/>
        <v>504</v>
      </c>
      <c r="AE41" s="7">
        <f t="shared" si="7"/>
        <v>1242</v>
      </c>
      <c r="AF41" s="7">
        <f t="shared" si="7"/>
        <v>704</v>
      </c>
      <c r="AG41" s="7">
        <f t="shared" si="7"/>
        <v>399</v>
      </c>
      <c r="AH41" s="7">
        <f t="shared" si="7"/>
        <v>430</v>
      </c>
      <c r="AI41" s="7">
        <f t="shared" si="7"/>
        <v>430</v>
      </c>
      <c r="AJ41" s="8">
        <f t="shared" si="6"/>
        <v>3709</v>
      </c>
    </row>
    <row r="42" spans="1:36" ht="18.75" customHeight="1">
      <c r="A42" s="18" t="s">
        <v>52</v>
      </c>
      <c r="B42" s="19">
        <v>623</v>
      </c>
      <c r="C42" s="19">
        <v>1005</v>
      </c>
      <c r="D42" s="19">
        <v>683</v>
      </c>
      <c r="E42" s="19">
        <v>450</v>
      </c>
      <c r="F42" s="19">
        <v>410</v>
      </c>
      <c r="G42" s="19">
        <v>373</v>
      </c>
      <c r="H42" s="46">
        <f t="shared" si="2"/>
        <v>3544</v>
      </c>
      <c r="I42" s="52">
        <v>147</v>
      </c>
      <c r="J42" s="52">
        <v>181</v>
      </c>
      <c r="K42" s="52">
        <v>144</v>
      </c>
      <c r="L42" s="52">
        <v>79</v>
      </c>
      <c r="M42" s="52">
        <v>64</v>
      </c>
      <c r="N42" s="52">
        <v>69</v>
      </c>
      <c r="O42" s="46">
        <f t="shared" si="3"/>
        <v>684</v>
      </c>
      <c r="P42" s="19">
        <v>476</v>
      </c>
      <c r="Q42" s="19">
        <v>824</v>
      </c>
      <c r="R42" s="19">
        <v>539</v>
      </c>
      <c r="S42" s="19">
        <v>371</v>
      </c>
      <c r="T42" s="19">
        <v>346</v>
      </c>
      <c r="U42" s="19">
        <v>304</v>
      </c>
      <c r="V42" s="46">
        <f t="shared" si="4"/>
        <v>2860</v>
      </c>
      <c r="W42" s="52">
        <v>5</v>
      </c>
      <c r="X42" s="52">
        <v>44</v>
      </c>
      <c r="Y42" s="52">
        <v>38</v>
      </c>
      <c r="Z42" s="52">
        <v>29</v>
      </c>
      <c r="AA42" s="52">
        <v>18</v>
      </c>
      <c r="AB42" s="52">
        <v>20</v>
      </c>
      <c r="AC42" s="7">
        <f t="shared" si="5"/>
        <v>154</v>
      </c>
      <c r="AD42" s="7">
        <f t="shared" si="7"/>
        <v>628</v>
      </c>
      <c r="AE42" s="7">
        <f t="shared" si="7"/>
        <v>1049</v>
      </c>
      <c r="AF42" s="7">
        <f t="shared" si="7"/>
        <v>721</v>
      </c>
      <c r="AG42" s="7">
        <f t="shared" si="7"/>
        <v>479</v>
      </c>
      <c r="AH42" s="7">
        <f t="shared" si="7"/>
        <v>428</v>
      </c>
      <c r="AI42" s="7">
        <f t="shared" si="7"/>
        <v>393</v>
      </c>
      <c r="AJ42" s="8">
        <f t="shared" si="6"/>
        <v>3698</v>
      </c>
    </row>
    <row r="43" spans="1:36" ht="18.75" customHeight="1">
      <c r="A43" s="18" t="s">
        <v>53</v>
      </c>
      <c r="B43" s="19">
        <v>346</v>
      </c>
      <c r="C43" s="19">
        <v>1086</v>
      </c>
      <c r="D43" s="19">
        <v>672</v>
      </c>
      <c r="E43" s="19">
        <v>350</v>
      </c>
      <c r="F43" s="19">
        <v>415</v>
      </c>
      <c r="G43" s="19">
        <v>401</v>
      </c>
      <c r="H43" s="46">
        <f t="shared" si="2"/>
        <v>3270</v>
      </c>
      <c r="I43" s="52">
        <v>95</v>
      </c>
      <c r="J43" s="52">
        <v>236</v>
      </c>
      <c r="K43" s="52">
        <v>146</v>
      </c>
      <c r="L43" s="52">
        <v>76</v>
      </c>
      <c r="M43" s="52">
        <v>74</v>
      </c>
      <c r="N43" s="52">
        <v>90</v>
      </c>
      <c r="O43" s="46">
        <f t="shared" si="3"/>
        <v>717</v>
      </c>
      <c r="P43" s="19">
        <v>251</v>
      </c>
      <c r="Q43" s="19">
        <v>850</v>
      </c>
      <c r="R43" s="19">
        <v>526</v>
      </c>
      <c r="S43" s="19">
        <v>274</v>
      </c>
      <c r="T43" s="19">
        <v>341</v>
      </c>
      <c r="U43" s="19">
        <v>311</v>
      </c>
      <c r="V43" s="46">
        <f t="shared" si="4"/>
        <v>2553</v>
      </c>
      <c r="W43" s="52">
        <v>7</v>
      </c>
      <c r="X43" s="52">
        <v>42</v>
      </c>
      <c r="Y43" s="52">
        <v>44</v>
      </c>
      <c r="Z43" s="52">
        <v>21</v>
      </c>
      <c r="AA43" s="52">
        <v>14</v>
      </c>
      <c r="AB43" s="52">
        <v>25</v>
      </c>
      <c r="AC43" s="7">
        <f t="shared" si="5"/>
        <v>153</v>
      </c>
      <c r="AD43" s="7">
        <f t="shared" si="7"/>
        <v>353</v>
      </c>
      <c r="AE43" s="7">
        <f t="shared" si="7"/>
        <v>1128</v>
      </c>
      <c r="AF43" s="7">
        <f t="shared" si="7"/>
        <v>716</v>
      </c>
      <c r="AG43" s="7">
        <f t="shared" si="7"/>
        <v>371</v>
      </c>
      <c r="AH43" s="7">
        <f t="shared" si="7"/>
        <v>429</v>
      </c>
      <c r="AI43" s="7">
        <f t="shared" si="7"/>
        <v>426</v>
      </c>
      <c r="AJ43" s="8">
        <f t="shared" si="6"/>
        <v>3423</v>
      </c>
    </row>
    <row r="44" spans="1:36" ht="18.75" customHeight="1">
      <c r="A44" s="18" t="s">
        <v>54</v>
      </c>
      <c r="B44" s="19">
        <v>188</v>
      </c>
      <c r="C44" s="19">
        <v>601</v>
      </c>
      <c r="D44" s="19">
        <v>431</v>
      </c>
      <c r="E44" s="19">
        <v>294</v>
      </c>
      <c r="F44" s="19">
        <v>254</v>
      </c>
      <c r="G44" s="19">
        <v>316</v>
      </c>
      <c r="H44" s="46">
        <f t="shared" si="2"/>
        <v>2084</v>
      </c>
      <c r="I44" s="52">
        <v>40</v>
      </c>
      <c r="J44" s="52">
        <v>101</v>
      </c>
      <c r="K44" s="52">
        <v>110</v>
      </c>
      <c r="L44" s="52">
        <v>49</v>
      </c>
      <c r="M44" s="52">
        <v>48</v>
      </c>
      <c r="N44" s="52">
        <v>62</v>
      </c>
      <c r="O44" s="46">
        <f t="shared" si="3"/>
        <v>410</v>
      </c>
      <c r="P44" s="19">
        <v>148</v>
      </c>
      <c r="Q44" s="19">
        <v>500</v>
      </c>
      <c r="R44" s="19">
        <v>321</v>
      </c>
      <c r="S44" s="19">
        <v>245</v>
      </c>
      <c r="T44" s="19">
        <v>206</v>
      </c>
      <c r="U44" s="19">
        <v>254</v>
      </c>
      <c r="V44" s="46">
        <f t="shared" si="4"/>
        <v>1674</v>
      </c>
      <c r="W44" s="52">
        <v>2</v>
      </c>
      <c r="X44" s="52">
        <v>15</v>
      </c>
      <c r="Y44" s="52">
        <v>20</v>
      </c>
      <c r="Z44" s="52">
        <v>10</v>
      </c>
      <c r="AA44" s="52">
        <v>8</v>
      </c>
      <c r="AB44" s="52">
        <v>20</v>
      </c>
      <c r="AC44" s="7">
        <f t="shared" si="5"/>
        <v>75</v>
      </c>
      <c r="AD44" s="7">
        <f t="shared" si="7"/>
        <v>190</v>
      </c>
      <c r="AE44" s="7">
        <f t="shared" si="7"/>
        <v>616</v>
      </c>
      <c r="AF44" s="7">
        <f t="shared" si="7"/>
        <v>451</v>
      </c>
      <c r="AG44" s="7">
        <f t="shared" si="7"/>
        <v>304</v>
      </c>
      <c r="AH44" s="7">
        <f t="shared" si="7"/>
        <v>262</v>
      </c>
      <c r="AI44" s="7">
        <f t="shared" si="7"/>
        <v>336</v>
      </c>
      <c r="AJ44" s="8">
        <f t="shared" si="6"/>
        <v>2159</v>
      </c>
    </row>
    <row r="45" spans="1:36" ht="18.75" customHeight="1">
      <c r="A45" s="18" t="s">
        <v>55</v>
      </c>
      <c r="B45" s="19">
        <v>255</v>
      </c>
      <c r="C45" s="19">
        <v>340</v>
      </c>
      <c r="D45" s="19">
        <v>233</v>
      </c>
      <c r="E45" s="19">
        <v>195</v>
      </c>
      <c r="F45" s="19">
        <v>174</v>
      </c>
      <c r="G45" s="19">
        <v>228</v>
      </c>
      <c r="H45" s="46">
        <f t="shared" si="2"/>
        <v>1425</v>
      </c>
      <c r="I45" s="52">
        <v>52</v>
      </c>
      <c r="J45" s="52">
        <v>51</v>
      </c>
      <c r="K45" s="52">
        <v>41</v>
      </c>
      <c r="L45" s="52">
        <v>35</v>
      </c>
      <c r="M45" s="52">
        <v>22</v>
      </c>
      <c r="N45" s="52">
        <v>31</v>
      </c>
      <c r="O45" s="46">
        <f t="shared" si="3"/>
        <v>232</v>
      </c>
      <c r="P45" s="19">
        <v>203</v>
      </c>
      <c r="Q45" s="19">
        <v>289</v>
      </c>
      <c r="R45" s="19">
        <v>192</v>
      </c>
      <c r="S45" s="19">
        <v>160</v>
      </c>
      <c r="T45" s="19">
        <v>152</v>
      </c>
      <c r="U45" s="19">
        <v>197</v>
      </c>
      <c r="V45" s="46">
        <f t="shared" si="4"/>
        <v>1193</v>
      </c>
      <c r="W45" s="52">
        <v>6</v>
      </c>
      <c r="X45" s="52">
        <v>15</v>
      </c>
      <c r="Y45" s="52">
        <v>11</v>
      </c>
      <c r="Z45" s="52">
        <v>5</v>
      </c>
      <c r="AA45" s="52">
        <v>10</v>
      </c>
      <c r="AB45" s="52">
        <v>14</v>
      </c>
      <c r="AC45" s="7">
        <f t="shared" si="5"/>
        <v>61</v>
      </c>
      <c r="AD45" s="7">
        <f t="shared" si="7"/>
        <v>261</v>
      </c>
      <c r="AE45" s="7">
        <f t="shared" si="7"/>
        <v>355</v>
      </c>
      <c r="AF45" s="7">
        <f t="shared" si="7"/>
        <v>244</v>
      </c>
      <c r="AG45" s="7">
        <f t="shared" si="7"/>
        <v>200</v>
      </c>
      <c r="AH45" s="7">
        <f t="shared" si="7"/>
        <v>184</v>
      </c>
      <c r="AI45" s="7">
        <f t="shared" si="7"/>
        <v>242</v>
      </c>
      <c r="AJ45" s="8">
        <f t="shared" si="6"/>
        <v>1486</v>
      </c>
    </row>
    <row r="46" spans="1:36" ht="18.75" customHeight="1">
      <c r="A46" s="18" t="s">
        <v>56</v>
      </c>
      <c r="B46" s="19">
        <v>130</v>
      </c>
      <c r="C46" s="19">
        <v>368</v>
      </c>
      <c r="D46" s="19">
        <v>211</v>
      </c>
      <c r="E46" s="19">
        <v>164</v>
      </c>
      <c r="F46" s="19">
        <v>158</v>
      </c>
      <c r="G46" s="19">
        <v>72</v>
      </c>
      <c r="H46" s="46">
        <f t="shared" si="2"/>
        <v>1103</v>
      </c>
      <c r="I46" s="52">
        <v>43</v>
      </c>
      <c r="J46" s="52">
        <v>84</v>
      </c>
      <c r="K46" s="52">
        <v>55</v>
      </c>
      <c r="L46" s="52">
        <v>29</v>
      </c>
      <c r="M46" s="52">
        <v>31</v>
      </c>
      <c r="N46" s="52">
        <v>13</v>
      </c>
      <c r="O46" s="46">
        <f t="shared" si="3"/>
        <v>255</v>
      </c>
      <c r="P46" s="19">
        <v>87</v>
      </c>
      <c r="Q46" s="19">
        <v>284</v>
      </c>
      <c r="R46" s="19">
        <v>156</v>
      </c>
      <c r="S46" s="19">
        <v>135</v>
      </c>
      <c r="T46" s="19">
        <v>127</v>
      </c>
      <c r="U46" s="19">
        <v>59</v>
      </c>
      <c r="V46" s="46">
        <f t="shared" si="4"/>
        <v>848</v>
      </c>
      <c r="W46" s="52">
        <v>1</v>
      </c>
      <c r="X46" s="52">
        <v>11</v>
      </c>
      <c r="Y46" s="52">
        <v>14</v>
      </c>
      <c r="Z46" s="52">
        <v>14</v>
      </c>
      <c r="AA46" s="52">
        <v>9</v>
      </c>
      <c r="AB46" s="52">
        <v>6</v>
      </c>
      <c r="AC46" s="7">
        <f t="shared" si="5"/>
        <v>55</v>
      </c>
      <c r="AD46" s="7">
        <f t="shared" si="7"/>
        <v>131</v>
      </c>
      <c r="AE46" s="7">
        <f t="shared" si="7"/>
        <v>379</v>
      </c>
      <c r="AF46" s="7">
        <f t="shared" si="7"/>
        <v>225</v>
      </c>
      <c r="AG46" s="7">
        <f t="shared" si="7"/>
        <v>178</v>
      </c>
      <c r="AH46" s="7">
        <f t="shared" si="7"/>
        <v>167</v>
      </c>
      <c r="AI46" s="7">
        <f t="shared" si="7"/>
        <v>78</v>
      </c>
      <c r="AJ46" s="8">
        <f t="shared" si="6"/>
        <v>1158</v>
      </c>
    </row>
    <row r="47" spans="1:36" ht="18.75" customHeight="1">
      <c r="A47" s="18" t="s">
        <v>57</v>
      </c>
      <c r="B47" s="19">
        <v>285</v>
      </c>
      <c r="C47" s="19">
        <v>508</v>
      </c>
      <c r="D47" s="19">
        <v>310</v>
      </c>
      <c r="E47" s="19">
        <v>217</v>
      </c>
      <c r="F47" s="19">
        <v>205</v>
      </c>
      <c r="G47" s="19">
        <v>242</v>
      </c>
      <c r="H47" s="46">
        <f t="shared" si="2"/>
        <v>1767</v>
      </c>
      <c r="I47" s="52">
        <v>56</v>
      </c>
      <c r="J47" s="52">
        <v>92</v>
      </c>
      <c r="K47" s="52">
        <v>59</v>
      </c>
      <c r="L47" s="52">
        <v>39</v>
      </c>
      <c r="M47" s="52">
        <v>38</v>
      </c>
      <c r="N47" s="52">
        <v>36</v>
      </c>
      <c r="O47" s="46">
        <f t="shared" si="3"/>
        <v>320</v>
      </c>
      <c r="P47" s="19">
        <v>229</v>
      </c>
      <c r="Q47" s="19">
        <v>416</v>
      </c>
      <c r="R47" s="19">
        <v>251</v>
      </c>
      <c r="S47" s="19">
        <v>178</v>
      </c>
      <c r="T47" s="19">
        <v>167</v>
      </c>
      <c r="U47" s="19">
        <v>206</v>
      </c>
      <c r="V47" s="46">
        <f t="shared" si="4"/>
        <v>1447</v>
      </c>
      <c r="W47" s="52">
        <v>1</v>
      </c>
      <c r="X47" s="52">
        <v>15</v>
      </c>
      <c r="Y47" s="52">
        <v>11</v>
      </c>
      <c r="Z47" s="52">
        <v>6</v>
      </c>
      <c r="AA47" s="52">
        <v>11</v>
      </c>
      <c r="AB47" s="52">
        <v>14</v>
      </c>
      <c r="AC47" s="7">
        <f t="shared" si="5"/>
        <v>58</v>
      </c>
      <c r="AD47" s="7">
        <f t="shared" si="7"/>
        <v>286</v>
      </c>
      <c r="AE47" s="7">
        <f t="shared" si="7"/>
        <v>523</v>
      </c>
      <c r="AF47" s="7">
        <f t="shared" si="7"/>
        <v>321</v>
      </c>
      <c r="AG47" s="7">
        <f t="shared" si="7"/>
        <v>223</v>
      </c>
      <c r="AH47" s="7">
        <f t="shared" si="7"/>
        <v>216</v>
      </c>
      <c r="AI47" s="7">
        <f t="shared" si="7"/>
        <v>256</v>
      </c>
      <c r="AJ47" s="8">
        <f t="shared" si="6"/>
        <v>1825</v>
      </c>
    </row>
    <row r="48" spans="1:36" ht="18.75" customHeight="1">
      <c r="A48" s="18" t="s">
        <v>58</v>
      </c>
      <c r="B48" s="19">
        <v>149</v>
      </c>
      <c r="C48" s="19">
        <v>434</v>
      </c>
      <c r="D48" s="19">
        <v>282</v>
      </c>
      <c r="E48" s="19">
        <v>212</v>
      </c>
      <c r="F48" s="19">
        <v>174</v>
      </c>
      <c r="G48" s="19">
        <v>162</v>
      </c>
      <c r="H48" s="46">
        <f t="shared" si="2"/>
        <v>1413</v>
      </c>
      <c r="I48" s="52">
        <v>44</v>
      </c>
      <c r="J48" s="52">
        <v>115</v>
      </c>
      <c r="K48" s="52">
        <v>68</v>
      </c>
      <c r="L48" s="52">
        <v>44</v>
      </c>
      <c r="M48" s="52">
        <v>33</v>
      </c>
      <c r="N48" s="52">
        <v>31</v>
      </c>
      <c r="O48" s="46">
        <f t="shared" si="3"/>
        <v>335</v>
      </c>
      <c r="P48" s="19">
        <v>105</v>
      </c>
      <c r="Q48" s="19">
        <v>319</v>
      </c>
      <c r="R48" s="19">
        <v>214</v>
      </c>
      <c r="S48" s="19">
        <v>168</v>
      </c>
      <c r="T48" s="19">
        <v>141</v>
      </c>
      <c r="U48" s="19">
        <v>131</v>
      </c>
      <c r="V48" s="46">
        <f t="shared" si="4"/>
        <v>1078</v>
      </c>
      <c r="W48" s="52">
        <v>3</v>
      </c>
      <c r="X48" s="52">
        <v>26</v>
      </c>
      <c r="Y48" s="52">
        <v>18</v>
      </c>
      <c r="Z48" s="52">
        <v>12</v>
      </c>
      <c r="AA48" s="52">
        <v>11</v>
      </c>
      <c r="AB48" s="52">
        <v>13</v>
      </c>
      <c r="AC48" s="7">
        <f t="shared" si="5"/>
        <v>83</v>
      </c>
      <c r="AD48" s="7">
        <f t="shared" si="7"/>
        <v>152</v>
      </c>
      <c r="AE48" s="7">
        <f t="shared" si="7"/>
        <v>460</v>
      </c>
      <c r="AF48" s="7">
        <f t="shared" si="7"/>
        <v>300</v>
      </c>
      <c r="AG48" s="7">
        <f t="shared" si="7"/>
        <v>224</v>
      </c>
      <c r="AH48" s="7">
        <f t="shared" si="7"/>
        <v>185</v>
      </c>
      <c r="AI48" s="7">
        <f t="shared" si="7"/>
        <v>175</v>
      </c>
      <c r="AJ48" s="8">
        <f t="shared" si="6"/>
        <v>1496</v>
      </c>
    </row>
    <row r="49" spans="1:36" ht="18.75" customHeight="1">
      <c r="A49" s="18" t="s">
        <v>59</v>
      </c>
      <c r="B49" s="19">
        <v>232</v>
      </c>
      <c r="C49" s="19">
        <v>539</v>
      </c>
      <c r="D49" s="19">
        <v>386</v>
      </c>
      <c r="E49" s="19">
        <v>215</v>
      </c>
      <c r="F49" s="19">
        <v>205</v>
      </c>
      <c r="G49" s="19">
        <v>173</v>
      </c>
      <c r="H49" s="46">
        <f t="shared" si="2"/>
        <v>1750</v>
      </c>
      <c r="I49" s="52">
        <v>67</v>
      </c>
      <c r="J49" s="52">
        <v>109</v>
      </c>
      <c r="K49" s="52">
        <v>111</v>
      </c>
      <c r="L49" s="52">
        <v>40</v>
      </c>
      <c r="M49" s="52">
        <v>42</v>
      </c>
      <c r="N49" s="52">
        <v>33</v>
      </c>
      <c r="O49" s="46">
        <f t="shared" si="3"/>
        <v>402</v>
      </c>
      <c r="P49" s="19">
        <v>165</v>
      </c>
      <c r="Q49" s="19">
        <v>430</v>
      </c>
      <c r="R49" s="19">
        <v>275</v>
      </c>
      <c r="S49" s="19">
        <v>175</v>
      </c>
      <c r="T49" s="19">
        <v>163</v>
      </c>
      <c r="U49" s="19">
        <v>140</v>
      </c>
      <c r="V49" s="46">
        <f t="shared" si="4"/>
        <v>1348</v>
      </c>
      <c r="W49" s="52">
        <v>2</v>
      </c>
      <c r="X49" s="52">
        <v>18</v>
      </c>
      <c r="Y49" s="52">
        <v>20</v>
      </c>
      <c r="Z49" s="52">
        <v>15</v>
      </c>
      <c r="AA49" s="52">
        <v>6</v>
      </c>
      <c r="AB49" s="52">
        <v>11</v>
      </c>
      <c r="AC49" s="7">
        <f t="shared" si="5"/>
        <v>72</v>
      </c>
      <c r="AD49" s="7">
        <f t="shared" si="7"/>
        <v>234</v>
      </c>
      <c r="AE49" s="7">
        <f t="shared" si="7"/>
        <v>557</v>
      </c>
      <c r="AF49" s="7">
        <f t="shared" si="7"/>
        <v>406</v>
      </c>
      <c r="AG49" s="7">
        <f t="shared" si="7"/>
        <v>230</v>
      </c>
      <c r="AH49" s="7">
        <f t="shared" si="7"/>
        <v>211</v>
      </c>
      <c r="AI49" s="7">
        <f t="shared" si="7"/>
        <v>184</v>
      </c>
      <c r="AJ49" s="8">
        <f t="shared" si="6"/>
        <v>1822</v>
      </c>
    </row>
    <row r="50" spans="1:36" ht="18.75" customHeight="1">
      <c r="A50" s="18" t="s">
        <v>60</v>
      </c>
      <c r="B50" s="19">
        <v>293</v>
      </c>
      <c r="C50" s="19">
        <v>689</v>
      </c>
      <c r="D50" s="19">
        <v>365</v>
      </c>
      <c r="E50" s="19">
        <v>239</v>
      </c>
      <c r="F50" s="19">
        <v>275</v>
      </c>
      <c r="G50" s="19">
        <v>230</v>
      </c>
      <c r="H50" s="46">
        <f t="shared" si="2"/>
        <v>2091</v>
      </c>
      <c r="I50" s="52">
        <v>57</v>
      </c>
      <c r="J50" s="52">
        <v>180</v>
      </c>
      <c r="K50" s="52">
        <v>85</v>
      </c>
      <c r="L50" s="52">
        <v>47</v>
      </c>
      <c r="M50" s="52">
        <v>39</v>
      </c>
      <c r="N50" s="52">
        <v>53</v>
      </c>
      <c r="O50" s="46">
        <f t="shared" si="3"/>
        <v>461</v>
      </c>
      <c r="P50" s="19">
        <v>236</v>
      </c>
      <c r="Q50" s="19">
        <v>509</v>
      </c>
      <c r="R50" s="19">
        <v>280</v>
      </c>
      <c r="S50" s="19">
        <v>192</v>
      </c>
      <c r="T50" s="19">
        <v>236</v>
      </c>
      <c r="U50" s="19">
        <v>177</v>
      </c>
      <c r="V50" s="46">
        <f t="shared" si="4"/>
        <v>1630</v>
      </c>
      <c r="W50" s="52">
        <v>5</v>
      </c>
      <c r="X50" s="52">
        <v>28</v>
      </c>
      <c r="Y50" s="52">
        <v>26</v>
      </c>
      <c r="Z50" s="52">
        <v>9</v>
      </c>
      <c r="AA50" s="52">
        <v>10</v>
      </c>
      <c r="AB50" s="52">
        <v>15</v>
      </c>
      <c r="AC50" s="7">
        <f t="shared" si="5"/>
        <v>93</v>
      </c>
      <c r="AD50" s="7">
        <f t="shared" si="7"/>
        <v>298</v>
      </c>
      <c r="AE50" s="7">
        <f t="shared" si="7"/>
        <v>717</v>
      </c>
      <c r="AF50" s="7">
        <f t="shared" si="7"/>
        <v>391</v>
      </c>
      <c r="AG50" s="7">
        <f t="shared" si="7"/>
        <v>248</v>
      </c>
      <c r="AH50" s="7">
        <f t="shared" si="7"/>
        <v>285</v>
      </c>
      <c r="AI50" s="7">
        <f t="shared" si="7"/>
        <v>245</v>
      </c>
      <c r="AJ50" s="8">
        <f t="shared" si="6"/>
        <v>2184</v>
      </c>
    </row>
    <row r="51" spans="1:36" ht="18.75" customHeight="1">
      <c r="A51" s="18" t="s">
        <v>61</v>
      </c>
      <c r="B51" s="19">
        <v>147</v>
      </c>
      <c r="C51" s="19">
        <v>354</v>
      </c>
      <c r="D51" s="19">
        <v>261</v>
      </c>
      <c r="E51" s="19">
        <v>181</v>
      </c>
      <c r="F51" s="19">
        <v>169</v>
      </c>
      <c r="G51" s="19">
        <v>149</v>
      </c>
      <c r="H51" s="46">
        <f t="shared" si="2"/>
        <v>1261</v>
      </c>
      <c r="I51" s="52">
        <v>48</v>
      </c>
      <c r="J51" s="52">
        <v>106</v>
      </c>
      <c r="K51" s="52">
        <v>69</v>
      </c>
      <c r="L51" s="52">
        <v>38</v>
      </c>
      <c r="M51" s="52">
        <v>48</v>
      </c>
      <c r="N51" s="52">
        <v>36</v>
      </c>
      <c r="O51" s="46">
        <f t="shared" si="3"/>
        <v>345</v>
      </c>
      <c r="P51" s="19">
        <v>99</v>
      </c>
      <c r="Q51" s="19">
        <v>248</v>
      </c>
      <c r="R51" s="19">
        <v>192</v>
      </c>
      <c r="S51" s="19">
        <v>143</v>
      </c>
      <c r="T51" s="19">
        <v>121</v>
      </c>
      <c r="U51" s="19">
        <v>113</v>
      </c>
      <c r="V51" s="46">
        <f t="shared" si="4"/>
        <v>916</v>
      </c>
      <c r="W51" s="52">
        <v>3</v>
      </c>
      <c r="X51" s="52">
        <v>13</v>
      </c>
      <c r="Y51" s="52">
        <v>28</v>
      </c>
      <c r="Z51" s="52">
        <v>7</v>
      </c>
      <c r="AA51" s="52">
        <v>13</v>
      </c>
      <c r="AB51" s="52">
        <v>13</v>
      </c>
      <c r="AC51" s="7">
        <f t="shared" si="5"/>
        <v>77</v>
      </c>
      <c r="AD51" s="7">
        <f t="shared" si="7"/>
        <v>150</v>
      </c>
      <c r="AE51" s="7">
        <f t="shared" si="7"/>
        <v>367</v>
      </c>
      <c r="AF51" s="7">
        <f t="shared" si="7"/>
        <v>289</v>
      </c>
      <c r="AG51" s="7">
        <f t="shared" si="7"/>
        <v>188</v>
      </c>
      <c r="AH51" s="7">
        <f t="shared" si="7"/>
        <v>182</v>
      </c>
      <c r="AI51" s="7">
        <f t="shared" si="7"/>
        <v>162</v>
      </c>
      <c r="AJ51" s="8">
        <f t="shared" si="6"/>
        <v>1338</v>
      </c>
    </row>
    <row r="52" spans="1:36" ht="18.75" customHeight="1">
      <c r="A52" s="18" t="s">
        <v>62</v>
      </c>
      <c r="B52" s="19">
        <v>173</v>
      </c>
      <c r="C52" s="19">
        <v>675</v>
      </c>
      <c r="D52" s="19">
        <v>377</v>
      </c>
      <c r="E52" s="19">
        <v>294</v>
      </c>
      <c r="F52" s="19">
        <v>248</v>
      </c>
      <c r="G52" s="19">
        <v>287</v>
      </c>
      <c r="H52" s="46">
        <f t="shared" si="2"/>
        <v>2054</v>
      </c>
      <c r="I52" s="52">
        <v>42</v>
      </c>
      <c r="J52" s="52">
        <v>175</v>
      </c>
      <c r="K52" s="52">
        <v>92</v>
      </c>
      <c r="L52" s="52">
        <v>46</v>
      </c>
      <c r="M52" s="52">
        <v>43</v>
      </c>
      <c r="N52" s="52">
        <v>50</v>
      </c>
      <c r="O52" s="46">
        <f t="shared" si="3"/>
        <v>448</v>
      </c>
      <c r="P52" s="19">
        <v>131</v>
      </c>
      <c r="Q52" s="19">
        <v>500</v>
      </c>
      <c r="R52" s="19">
        <v>285</v>
      </c>
      <c r="S52" s="19">
        <v>248</v>
      </c>
      <c r="T52" s="19">
        <v>205</v>
      </c>
      <c r="U52" s="19">
        <v>237</v>
      </c>
      <c r="V52" s="46">
        <f t="shared" si="4"/>
        <v>1606</v>
      </c>
      <c r="W52" s="52">
        <v>6</v>
      </c>
      <c r="X52" s="52">
        <v>49</v>
      </c>
      <c r="Y52" s="52">
        <v>39</v>
      </c>
      <c r="Z52" s="52">
        <v>12</v>
      </c>
      <c r="AA52" s="52">
        <v>15</v>
      </c>
      <c r="AB52" s="52">
        <v>32</v>
      </c>
      <c r="AC52" s="7">
        <f t="shared" si="5"/>
        <v>153</v>
      </c>
      <c r="AD52" s="7">
        <f t="shared" si="7"/>
        <v>179</v>
      </c>
      <c r="AE52" s="7">
        <f t="shared" si="7"/>
        <v>724</v>
      </c>
      <c r="AF52" s="7">
        <f t="shared" si="7"/>
        <v>416</v>
      </c>
      <c r="AG52" s="7">
        <f t="shared" si="7"/>
        <v>306</v>
      </c>
      <c r="AH52" s="7">
        <f t="shared" si="7"/>
        <v>263</v>
      </c>
      <c r="AI52" s="7">
        <f t="shared" si="7"/>
        <v>319</v>
      </c>
      <c r="AJ52" s="8">
        <f t="shared" si="6"/>
        <v>2207</v>
      </c>
    </row>
    <row r="53" spans="1:36" ht="18.75" customHeight="1">
      <c r="A53" s="18" t="s">
        <v>63</v>
      </c>
      <c r="B53" s="19">
        <v>244</v>
      </c>
      <c r="C53" s="19">
        <v>252</v>
      </c>
      <c r="D53" s="19">
        <v>182</v>
      </c>
      <c r="E53" s="19">
        <v>151</v>
      </c>
      <c r="F53" s="19">
        <v>145</v>
      </c>
      <c r="G53" s="19">
        <v>110</v>
      </c>
      <c r="H53" s="46">
        <f t="shared" si="2"/>
        <v>1084</v>
      </c>
      <c r="I53" s="52">
        <v>55</v>
      </c>
      <c r="J53" s="52">
        <v>44</v>
      </c>
      <c r="K53" s="52">
        <v>54</v>
      </c>
      <c r="L53" s="52">
        <v>27</v>
      </c>
      <c r="M53" s="52">
        <v>26</v>
      </c>
      <c r="N53" s="52">
        <v>24</v>
      </c>
      <c r="O53" s="46">
        <f t="shared" si="3"/>
        <v>230</v>
      </c>
      <c r="P53" s="19">
        <v>189</v>
      </c>
      <c r="Q53" s="19">
        <v>208</v>
      </c>
      <c r="R53" s="19">
        <v>128</v>
      </c>
      <c r="S53" s="19">
        <v>124</v>
      </c>
      <c r="T53" s="19">
        <v>119</v>
      </c>
      <c r="U53" s="19">
        <v>86</v>
      </c>
      <c r="V53" s="46">
        <f t="shared" si="4"/>
        <v>854</v>
      </c>
      <c r="W53" s="52">
        <v>8</v>
      </c>
      <c r="X53" s="52">
        <v>18</v>
      </c>
      <c r="Y53" s="52">
        <v>16</v>
      </c>
      <c r="Z53" s="52">
        <v>5</v>
      </c>
      <c r="AA53" s="52">
        <v>8</v>
      </c>
      <c r="AB53" s="52">
        <v>8</v>
      </c>
      <c r="AC53" s="7">
        <f t="shared" si="5"/>
        <v>63</v>
      </c>
      <c r="AD53" s="7">
        <f t="shared" si="7"/>
        <v>252</v>
      </c>
      <c r="AE53" s="7">
        <f t="shared" si="7"/>
        <v>270</v>
      </c>
      <c r="AF53" s="7">
        <f t="shared" si="7"/>
        <v>198</v>
      </c>
      <c r="AG53" s="7">
        <f t="shared" si="7"/>
        <v>156</v>
      </c>
      <c r="AH53" s="7">
        <f t="shared" si="7"/>
        <v>153</v>
      </c>
      <c r="AI53" s="7">
        <f t="shared" si="7"/>
        <v>118</v>
      </c>
      <c r="AJ53" s="8">
        <f t="shared" si="6"/>
        <v>1147</v>
      </c>
    </row>
    <row r="54" spans="1:36" ht="18.75" customHeight="1">
      <c r="A54" s="18" t="s">
        <v>64</v>
      </c>
      <c r="B54" s="19">
        <v>128</v>
      </c>
      <c r="C54" s="19">
        <v>266</v>
      </c>
      <c r="D54" s="19">
        <v>124</v>
      </c>
      <c r="E54" s="19">
        <v>99</v>
      </c>
      <c r="F54" s="19">
        <v>89</v>
      </c>
      <c r="G54" s="19">
        <v>81</v>
      </c>
      <c r="H54" s="46">
        <f t="shared" si="2"/>
        <v>787</v>
      </c>
      <c r="I54" s="52">
        <v>32</v>
      </c>
      <c r="J54" s="52">
        <v>61</v>
      </c>
      <c r="K54" s="52">
        <v>25</v>
      </c>
      <c r="L54" s="52">
        <v>27</v>
      </c>
      <c r="M54" s="52">
        <v>12</v>
      </c>
      <c r="N54" s="52">
        <v>21</v>
      </c>
      <c r="O54" s="46">
        <f t="shared" si="3"/>
        <v>178</v>
      </c>
      <c r="P54" s="19">
        <v>96</v>
      </c>
      <c r="Q54" s="19">
        <v>205</v>
      </c>
      <c r="R54" s="19">
        <v>99</v>
      </c>
      <c r="S54" s="19">
        <v>72</v>
      </c>
      <c r="T54" s="19">
        <v>77</v>
      </c>
      <c r="U54" s="19">
        <v>60</v>
      </c>
      <c r="V54" s="46">
        <f t="shared" si="4"/>
        <v>609</v>
      </c>
      <c r="W54" s="52">
        <v>4</v>
      </c>
      <c r="X54" s="52">
        <v>16</v>
      </c>
      <c r="Y54" s="52">
        <v>10</v>
      </c>
      <c r="Z54" s="52">
        <v>4</v>
      </c>
      <c r="AA54" s="52">
        <v>6</v>
      </c>
      <c r="AB54" s="52">
        <v>11</v>
      </c>
      <c r="AC54" s="7">
        <f t="shared" si="5"/>
        <v>51</v>
      </c>
      <c r="AD54" s="7">
        <f t="shared" si="7"/>
        <v>132</v>
      </c>
      <c r="AE54" s="7">
        <f t="shared" si="7"/>
        <v>282</v>
      </c>
      <c r="AF54" s="7">
        <f t="shared" si="7"/>
        <v>134</v>
      </c>
      <c r="AG54" s="7">
        <f t="shared" si="7"/>
        <v>103</v>
      </c>
      <c r="AH54" s="7">
        <f t="shared" si="7"/>
        <v>95</v>
      </c>
      <c r="AI54" s="7">
        <f t="shared" si="7"/>
        <v>92</v>
      </c>
      <c r="AJ54" s="8">
        <f t="shared" si="6"/>
        <v>838</v>
      </c>
    </row>
    <row r="55" spans="1:36" ht="18.75" customHeight="1">
      <c r="A55" s="18" t="s">
        <v>65</v>
      </c>
      <c r="B55" s="19">
        <v>210</v>
      </c>
      <c r="C55" s="19">
        <v>415</v>
      </c>
      <c r="D55" s="19">
        <v>283</v>
      </c>
      <c r="E55" s="19">
        <v>225</v>
      </c>
      <c r="F55" s="19">
        <v>220</v>
      </c>
      <c r="G55" s="19">
        <v>179</v>
      </c>
      <c r="H55" s="46">
        <f t="shared" si="2"/>
        <v>1532</v>
      </c>
      <c r="I55" s="52">
        <v>33</v>
      </c>
      <c r="J55" s="52">
        <v>90</v>
      </c>
      <c r="K55" s="52">
        <v>58</v>
      </c>
      <c r="L55" s="52">
        <v>35</v>
      </c>
      <c r="M55" s="52">
        <v>29</v>
      </c>
      <c r="N55" s="52">
        <v>33</v>
      </c>
      <c r="O55" s="46">
        <f t="shared" si="3"/>
        <v>278</v>
      </c>
      <c r="P55" s="19">
        <v>177</v>
      </c>
      <c r="Q55" s="19">
        <v>325</v>
      </c>
      <c r="R55" s="19">
        <v>225</v>
      </c>
      <c r="S55" s="19">
        <v>190</v>
      </c>
      <c r="T55" s="19">
        <v>191</v>
      </c>
      <c r="U55" s="19">
        <v>146</v>
      </c>
      <c r="V55" s="46">
        <f t="shared" si="4"/>
        <v>1254</v>
      </c>
      <c r="W55" s="52">
        <v>1</v>
      </c>
      <c r="X55" s="52">
        <v>24</v>
      </c>
      <c r="Y55" s="52">
        <v>10</v>
      </c>
      <c r="Z55" s="52">
        <v>12</v>
      </c>
      <c r="AA55" s="52">
        <v>7</v>
      </c>
      <c r="AB55" s="52">
        <v>12</v>
      </c>
      <c r="AC55" s="7">
        <f t="shared" si="5"/>
        <v>66</v>
      </c>
      <c r="AD55" s="7">
        <f t="shared" si="7"/>
        <v>211</v>
      </c>
      <c r="AE55" s="7">
        <f t="shared" si="7"/>
        <v>439</v>
      </c>
      <c r="AF55" s="7">
        <f t="shared" si="7"/>
        <v>293</v>
      </c>
      <c r="AG55" s="7">
        <f t="shared" si="7"/>
        <v>237</v>
      </c>
      <c r="AH55" s="7">
        <f t="shared" si="7"/>
        <v>227</v>
      </c>
      <c r="AI55" s="7">
        <f t="shared" si="7"/>
        <v>191</v>
      </c>
      <c r="AJ55" s="8">
        <f t="shared" si="6"/>
        <v>1598</v>
      </c>
    </row>
    <row r="56" spans="1:36" ht="18.75" customHeight="1">
      <c r="A56" s="18" t="s">
        <v>66</v>
      </c>
      <c r="B56" s="19">
        <v>651</v>
      </c>
      <c r="C56" s="19">
        <v>1189</v>
      </c>
      <c r="D56" s="19">
        <v>783</v>
      </c>
      <c r="E56" s="19">
        <v>511</v>
      </c>
      <c r="F56" s="19">
        <v>455</v>
      </c>
      <c r="G56" s="19">
        <v>530</v>
      </c>
      <c r="H56" s="46">
        <f t="shared" si="2"/>
        <v>4119</v>
      </c>
      <c r="I56" s="52">
        <v>124</v>
      </c>
      <c r="J56" s="52">
        <v>235</v>
      </c>
      <c r="K56" s="52">
        <v>157</v>
      </c>
      <c r="L56" s="52">
        <v>82</v>
      </c>
      <c r="M56" s="52">
        <v>66</v>
      </c>
      <c r="N56" s="52">
        <v>93</v>
      </c>
      <c r="O56" s="46">
        <f t="shared" si="3"/>
        <v>757</v>
      </c>
      <c r="P56" s="19">
        <v>527</v>
      </c>
      <c r="Q56" s="19">
        <v>954</v>
      </c>
      <c r="R56" s="19">
        <v>626</v>
      </c>
      <c r="S56" s="19">
        <v>429</v>
      </c>
      <c r="T56" s="19">
        <v>389</v>
      </c>
      <c r="U56" s="19">
        <v>437</v>
      </c>
      <c r="V56" s="46">
        <f t="shared" si="4"/>
        <v>3362</v>
      </c>
      <c r="W56" s="52">
        <v>8</v>
      </c>
      <c r="X56" s="52">
        <v>54</v>
      </c>
      <c r="Y56" s="52">
        <v>47</v>
      </c>
      <c r="Z56" s="52">
        <v>24</v>
      </c>
      <c r="AA56" s="52">
        <v>22</v>
      </c>
      <c r="AB56" s="52">
        <v>25</v>
      </c>
      <c r="AC56" s="7">
        <f t="shared" si="5"/>
        <v>180</v>
      </c>
      <c r="AD56" s="7">
        <f t="shared" si="7"/>
        <v>659</v>
      </c>
      <c r="AE56" s="7">
        <f t="shared" si="7"/>
        <v>1243</v>
      </c>
      <c r="AF56" s="7">
        <f t="shared" si="7"/>
        <v>830</v>
      </c>
      <c r="AG56" s="7">
        <f t="shared" si="7"/>
        <v>535</v>
      </c>
      <c r="AH56" s="7">
        <f t="shared" si="7"/>
        <v>477</v>
      </c>
      <c r="AI56" s="7">
        <f t="shared" si="7"/>
        <v>555</v>
      </c>
      <c r="AJ56" s="8">
        <f t="shared" si="6"/>
        <v>4299</v>
      </c>
    </row>
    <row r="57" spans="1:36" ht="18.75" customHeight="1">
      <c r="A57" s="20" t="s">
        <v>67</v>
      </c>
      <c r="B57" s="21">
        <f>SUM(B31:B56)</f>
        <v>10647</v>
      </c>
      <c r="C57" s="21">
        <f aca="true" t="shared" si="9" ref="C57:AJ57">SUM(C31:C56)</f>
        <v>23815</v>
      </c>
      <c r="D57" s="21">
        <f t="shared" si="9"/>
        <v>15593</v>
      </c>
      <c r="E57" s="21">
        <f t="shared" si="9"/>
        <v>10531</v>
      </c>
      <c r="F57" s="21">
        <f t="shared" si="9"/>
        <v>9779</v>
      </c>
      <c r="G57" s="21">
        <f t="shared" si="9"/>
        <v>9795</v>
      </c>
      <c r="H57" s="47">
        <f t="shared" si="9"/>
        <v>80160</v>
      </c>
      <c r="I57" s="47">
        <f t="shared" si="9"/>
        <v>2324</v>
      </c>
      <c r="J57" s="47">
        <f t="shared" si="9"/>
        <v>4919</v>
      </c>
      <c r="K57" s="47">
        <f t="shared" si="9"/>
        <v>3387</v>
      </c>
      <c r="L57" s="47">
        <f t="shared" si="9"/>
        <v>1953</v>
      </c>
      <c r="M57" s="47">
        <f t="shared" si="9"/>
        <v>1669</v>
      </c>
      <c r="N57" s="47">
        <f t="shared" si="9"/>
        <v>1838</v>
      </c>
      <c r="O57" s="47">
        <f t="shared" si="9"/>
        <v>16090</v>
      </c>
      <c r="P57" s="21">
        <f t="shared" si="9"/>
        <v>8323</v>
      </c>
      <c r="Q57" s="21">
        <f t="shared" si="9"/>
        <v>18896</v>
      </c>
      <c r="R57" s="21">
        <f t="shared" si="9"/>
        <v>12206</v>
      </c>
      <c r="S57" s="21">
        <f t="shared" si="9"/>
        <v>8578</v>
      </c>
      <c r="T57" s="21">
        <f t="shared" si="9"/>
        <v>8110</v>
      </c>
      <c r="U57" s="21">
        <f t="shared" si="9"/>
        <v>7957</v>
      </c>
      <c r="V57" s="47">
        <f t="shared" si="9"/>
        <v>64070</v>
      </c>
      <c r="W57" s="47">
        <f t="shared" si="9"/>
        <v>135</v>
      </c>
      <c r="X57" s="47">
        <f t="shared" si="9"/>
        <v>854</v>
      </c>
      <c r="Y57" s="47">
        <f t="shared" si="9"/>
        <v>975</v>
      </c>
      <c r="Z57" s="47">
        <f t="shared" si="9"/>
        <v>529</v>
      </c>
      <c r="AA57" s="47">
        <f t="shared" si="9"/>
        <v>432</v>
      </c>
      <c r="AB57" s="47">
        <f t="shared" si="9"/>
        <v>610</v>
      </c>
      <c r="AC57" s="9">
        <f t="shared" si="9"/>
        <v>3535</v>
      </c>
      <c r="AD57" s="9">
        <f t="shared" si="9"/>
        <v>10782</v>
      </c>
      <c r="AE57" s="9">
        <f t="shared" si="9"/>
        <v>24669</v>
      </c>
      <c r="AF57" s="9">
        <f t="shared" si="9"/>
        <v>16568</v>
      </c>
      <c r="AG57" s="9">
        <f t="shared" si="9"/>
        <v>11060</v>
      </c>
      <c r="AH57" s="9">
        <f t="shared" si="9"/>
        <v>10211</v>
      </c>
      <c r="AI57" s="9">
        <f t="shared" si="9"/>
        <v>10405</v>
      </c>
      <c r="AJ57" s="10">
        <f t="shared" si="9"/>
        <v>83695</v>
      </c>
    </row>
    <row r="58" spans="1:36" ht="18.75" customHeight="1">
      <c r="A58" s="18" t="s">
        <v>68</v>
      </c>
      <c r="B58" s="19">
        <v>56</v>
      </c>
      <c r="C58" s="19">
        <v>131</v>
      </c>
      <c r="D58" s="19">
        <v>90</v>
      </c>
      <c r="E58" s="19">
        <v>61</v>
      </c>
      <c r="F58" s="19">
        <v>82</v>
      </c>
      <c r="G58" s="19">
        <v>55</v>
      </c>
      <c r="H58" s="46">
        <f t="shared" si="2"/>
        <v>475</v>
      </c>
      <c r="I58" s="52">
        <v>13</v>
      </c>
      <c r="J58" s="52">
        <v>23</v>
      </c>
      <c r="K58" s="52">
        <v>17</v>
      </c>
      <c r="L58" s="52">
        <v>12</v>
      </c>
      <c r="M58" s="52">
        <v>19</v>
      </c>
      <c r="N58" s="52">
        <v>11</v>
      </c>
      <c r="O58" s="46">
        <f t="shared" si="3"/>
        <v>95</v>
      </c>
      <c r="P58" s="19">
        <v>43</v>
      </c>
      <c r="Q58" s="19">
        <v>108</v>
      </c>
      <c r="R58" s="19">
        <v>73</v>
      </c>
      <c r="S58" s="19">
        <v>49</v>
      </c>
      <c r="T58" s="19">
        <v>63</v>
      </c>
      <c r="U58" s="19">
        <v>44</v>
      </c>
      <c r="V58" s="46">
        <f t="shared" si="4"/>
        <v>380</v>
      </c>
      <c r="W58" s="52">
        <v>0</v>
      </c>
      <c r="X58" s="52">
        <v>12</v>
      </c>
      <c r="Y58" s="52">
        <v>15</v>
      </c>
      <c r="Z58" s="52">
        <v>5</v>
      </c>
      <c r="AA58" s="52">
        <v>2</v>
      </c>
      <c r="AB58" s="52">
        <v>5</v>
      </c>
      <c r="AC58" s="7">
        <f t="shared" si="5"/>
        <v>39</v>
      </c>
      <c r="AD58" s="7">
        <f t="shared" si="7"/>
        <v>56</v>
      </c>
      <c r="AE58" s="7">
        <f t="shared" si="7"/>
        <v>143</v>
      </c>
      <c r="AF58" s="7">
        <f t="shared" si="7"/>
        <v>105</v>
      </c>
      <c r="AG58" s="7">
        <f t="shared" si="7"/>
        <v>66</v>
      </c>
      <c r="AH58" s="7">
        <f t="shared" si="7"/>
        <v>84</v>
      </c>
      <c r="AI58" s="7">
        <f t="shared" si="7"/>
        <v>60</v>
      </c>
      <c r="AJ58" s="8">
        <f t="shared" si="6"/>
        <v>514</v>
      </c>
    </row>
    <row r="59" spans="1:36" ht="18.75" customHeight="1">
      <c r="A59" s="18" t="s">
        <v>69</v>
      </c>
      <c r="B59" s="19">
        <v>36</v>
      </c>
      <c r="C59" s="19">
        <v>125</v>
      </c>
      <c r="D59" s="19">
        <v>71</v>
      </c>
      <c r="E59" s="19">
        <v>47</v>
      </c>
      <c r="F59" s="19">
        <v>42</v>
      </c>
      <c r="G59" s="19">
        <v>38</v>
      </c>
      <c r="H59" s="46">
        <f t="shared" si="2"/>
        <v>359</v>
      </c>
      <c r="I59" s="52">
        <v>8</v>
      </c>
      <c r="J59" s="52">
        <v>21</v>
      </c>
      <c r="K59" s="52">
        <v>9</v>
      </c>
      <c r="L59" s="52">
        <v>4</v>
      </c>
      <c r="M59" s="52">
        <v>12</v>
      </c>
      <c r="N59" s="52">
        <v>7</v>
      </c>
      <c r="O59" s="46">
        <f t="shared" si="3"/>
        <v>61</v>
      </c>
      <c r="P59" s="19">
        <v>28</v>
      </c>
      <c r="Q59" s="19">
        <v>104</v>
      </c>
      <c r="R59" s="19">
        <v>62</v>
      </c>
      <c r="S59" s="19">
        <v>43</v>
      </c>
      <c r="T59" s="19">
        <v>30</v>
      </c>
      <c r="U59" s="19">
        <v>31</v>
      </c>
      <c r="V59" s="46">
        <f t="shared" si="4"/>
        <v>298</v>
      </c>
      <c r="W59" s="52">
        <v>0</v>
      </c>
      <c r="X59" s="52">
        <v>8</v>
      </c>
      <c r="Y59" s="52">
        <v>5</v>
      </c>
      <c r="Z59" s="52">
        <v>2</v>
      </c>
      <c r="AA59" s="52">
        <v>1</v>
      </c>
      <c r="AB59" s="52">
        <v>0</v>
      </c>
      <c r="AC59" s="7">
        <f t="shared" si="5"/>
        <v>16</v>
      </c>
      <c r="AD59" s="7">
        <f t="shared" si="7"/>
        <v>36</v>
      </c>
      <c r="AE59" s="7">
        <f t="shared" si="7"/>
        <v>133</v>
      </c>
      <c r="AF59" s="7">
        <f t="shared" si="7"/>
        <v>76</v>
      </c>
      <c r="AG59" s="7">
        <f t="shared" si="7"/>
        <v>49</v>
      </c>
      <c r="AH59" s="7">
        <f t="shared" si="7"/>
        <v>43</v>
      </c>
      <c r="AI59" s="7">
        <f t="shared" si="7"/>
        <v>38</v>
      </c>
      <c r="AJ59" s="8">
        <f t="shared" si="6"/>
        <v>375</v>
      </c>
    </row>
    <row r="60" spans="1:36" ht="18.75" customHeight="1">
      <c r="A60" s="18" t="s">
        <v>70</v>
      </c>
      <c r="B60" s="19">
        <v>13</v>
      </c>
      <c r="C60" s="19">
        <v>19</v>
      </c>
      <c r="D60" s="19">
        <v>21</v>
      </c>
      <c r="E60" s="19">
        <v>13</v>
      </c>
      <c r="F60" s="19">
        <v>18</v>
      </c>
      <c r="G60" s="19">
        <v>28</v>
      </c>
      <c r="H60" s="46">
        <f t="shared" si="2"/>
        <v>112</v>
      </c>
      <c r="I60" s="52">
        <v>1</v>
      </c>
      <c r="J60" s="52">
        <v>2</v>
      </c>
      <c r="K60" s="52">
        <v>3</v>
      </c>
      <c r="L60" s="52">
        <v>2</v>
      </c>
      <c r="M60" s="52">
        <v>5</v>
      </c>
      <c r="N60" s="52">
        <v>4</v>
      </c>
      <c r="O60" s="46">
        <f t="shared" si="3"/>
        <v>17</v>
      </c>
      <c r="P60" s="19">
        <v>12</v>
      </c>
      <c r="Q60" s="19">
        <v>17</v>
      </c>
      <c r="R60" s="19">
        <v>18</v>
      </c>
      <c r="S60" s="19">
        <v>11</v>
      </c>
      <c r="T60" s="19">
        <v>13</v>
      </c>
      <c r="U60" s="19">
        <v>24</v>
      </c>
      <c r="V60" s="46">
        <f t="shared" si="4"/>
        <v>95</v>
      </c>
      <c r="W60" s="52">
        <v>0</v>
      </c>
      <c r="X60" s="52">
        <v>0</v>
      </c>
      <c r="Y60" s="52">
        <v>0</v>
      </c>
      <c r="Z60" s="52">
        <v>0</v>
      </c>
      <c r="AA60" s="52">
        <v>1</v>
      </c>
      <c r="AB60" s="52">
        <v>0</v>
      </c>
      <c r="AC60" s="7">
        <v>1</v>
      </c>
      <c r="AD60" s="7">
        <f t="shared" si="7"/>
        <v>13</v>
      </c>
      <c r="AE60" s="7">
        <f t="shared" si="7"/>
        <v>19</v>
      </c>
      <c r="AF60" s="7">
        <f t="shared" si="7"/>
        <v>21</v>
      </c>
      <c r="AG60" s="7">
        <f t="shared" si="7"/>
        <v>13</v>
      </c>
      <c r="AH60" s="7">
        <f t="shared" si="7"/>
        <v>19</v>
      </c>
      <c r="AI60" s="7">
        <f t="shared" si="7"/>
        <v>28</v>
      </c>
      <c r="AJ60" s="8">
        <f t="shared" si="6"/>
        <v>113</v>
      </c>
    </row>
    <row r="61" spans="1:36" ht="18.75" customHeight="1">
      <c r="A61" s="18" t="s">
        <v>71</v>
      </c>
      <c r="B61" s="19">
        <v>20</v>
      </c>
      <c r="C61" s="19">
        <v>90</v>
      </c>
      <c r="D61" s="19">
        <v>53</v>
      </c>
      <c r="E61" s="19">
        <v>33</v>
      </c>
      <c r="F61" s="19">
        <v>46</v>
      </c>
      <c r="G61" s="19">
        <v>30</v>
      </c>
      <c r="H61" s="46">
        <f t="shared" si="2"/>
        <v>272</v>
      </c>
      <c r="I61" s="52">
        <v>6</v>
      </c>
      <c r="J61" s="52">
        <v>19</v>
      </c>
      <c r="K61" s="52">
        <v>11</v>
      </c>
      <c r="L61" s="52">
        <v>7</v>
      </c>
      <c r="M61" s="52">
        <v>5</v>
      </c>
      <c r="N61" s="52">
        <v>5</v>
      </c>
      <c r="O61" s="46">
        <f t="shared" si="3"/>
        <v>53</v>
      </c>
      <c r="P61" s="19">
        <v>14</v>
      </c>
      <c r="Q61" s="19">
        <v>71</v>
      </c>
      <c r="R61" s="19">
        <v>42</v>
      </c>
      <c r="S61" s="19">
        <v>26</v>
      </c>
      <c r="T61" s="19">
        <v>41</v>
      </c>
      <c r="U61" s="19">
        <v>25</v>
      </c>
      <c r="V61" s="46">
        <f t="shared" si="4"/>
        <v>219</v>
      </c>
      <c r="W61" s="52">
        <v>0</v>
      </c>
      <c r="X61" s="52">
        <v>3</v>
      </c>
      <c r="Y61" s="52">
        <v>5</v>
      </c>
      <c r="Z61" s="52">
        <v>1</v>
      </c>
      <c r="AA61" s="52">
        <v>1</v>
      </c>
      <c r="AB61" s="52">
        <v>1</v>
      </c>
      <c r="AC61" s="7">
        <f t="shared" si="5"/>
        <v>11</v>
      </c>
      <c r="AD61" s="7">
        <f t="shared" si="7"/>
        <v>20</v>
      </c>
      <c r="AE61" s="7">
        <f t="shared" si="7"/>
        <v>93</v>
      </c>
      <c r="AF61" s="7">
        <f t="shared" si="7"/>
        <v>58</v>
      </c>
      <c r="AG61" s="7">
        <f t="shared" si="7"/>
        <v>34</v>
      </c>
      <c r="AH61" s="7">
        <f t="shared" si="7"/>
        <v>47</v>
      </c>
      <c r="AI61" s="7">
        <f t="shared" si="7"/>
        <v>31</v>
      </c>
      <c r="AJ61" s="8">
        <f t="shared" si="6"/>
        <v>283</v>
      </c>
    </row>
    <row r="62" spans="1:36" ht="18.75" customHeight="1">
      <c r="A62" s="20" t="s">
        <v>72</v>
      </c>
      <c r="B62" s="21">
        <f>SUM(B58:B61)</f>
        <v>125</v>
      </c>
      <c r="C62" s="21">
        <f aca="true" t="shared" si="10" ref="C62:AJ62">SUM(C58:C61)</f>
        <v>365</v>
      </c>
      <c r="D62" s="21">
        <f t="shared" si="10"/>
        <v>235</v>
      </c>
      <c r="E62" s="21">
        <f t="shared" si="10"/>
        <v>154</v>
      </c>
      <c r="F62" s="21">
        <f t="shared" si="10"/>
        <v>188</v>
      </c>
      <c r="G62" s="21">
        <f t="shared" si="10"/>
        <v>151</v>
      </c>
      <c r="H62" s="47">
        <f t="shared" si="10"/>
        <v>1218</v>
      </c>
      <c r="I62" s="47">
        <f t="shared" si="10"/>
        <v>28</v>
      </c>
      <c r="J62" s="47">
        <f t="shared" si="10"/>
        <v>65</v>
      </c>
      <c r="K62" s="47">
        <f t="shared" si="10"/>
        <v>40</v>
      </c>
      <c r="L62" s="47">
        <f t="shared" si="10"/>
        <v>25</v>
      </c>
      <c r="M62" s="47">
        <f t="shared" si="10"/>
        <v>41</v>
      </c>
      <c r="N62" s="47">
        <f t="shared" si="10"/>
        <v>27</v>
      </c>
      <c r="O62" s="47">
        <f t="shared" si="10"/>
        <v>226</v>
      </c>
      <c r="P62" s="21">
        <f t="shared" si="10"/>
        <v>97</v>
      </c>
      <c r="Q62" s="21">
        <f t="shared" si="10"/>
        <v>300</v>
      </c>
      <c r="R62" s="21">
        <f t="shared" si="10"/>
        <v>195</v>
      </c>
      <c r="S62" s="21">
        <f t="shared" si="10"/>
        <v>129</v>
      </c>
      <c r="T62" s="21">
        <f t="shared" si="10"/>
        <v>147</v>
      </c>
      <c r="U62" s="21">
        <f t="shared" si="10"/>
        <v>124</v>
      </c>
      <c r="V62" s="47">
        <f t="shared" si="10"/>
        <v>992</v>
      </c>
      <c r="W62" s="47">
        <f t="shared" si="10"/>
        <v>0</v>
      </c>
      <c r="X62" s="47">
        <f t="shared" si="10"/>
        <v>23</v>
      </c>
      <c r="Y62" s="47">
        <f t="shared" si="10"/>
        <v>25</v>
      </c>
      <c r="Z62" s="47">
        <f t="shared" si="10"/>
        <v>8</v>
      </c>
      <c r="AA62" s="47">
        <f t="shared" si="10"/>
        <v>5</v>
      </c>
      <c r="AB62" s="47">
        <f t="shared" si="10"/>
        <v>6</v>
      </c>
      <c r="AC62" s="9">
        <f t="shared" si="10"/>
        <v>67</v>
      </c>
      <c r="AD62" s="9">
        <f t="shared" si="10"/>
        <v>125</v>
      </c>
      <c r="AE62" s="9">
        <f t="shared" si="10"/>
        <v>388</v>
      </c>
      <c r="AF62" s="9">
        <f t="shared" si="10"/>
        <v>260</v>
      </c>
      <c r="AG62" s="9">
        <f t="shared" si="10"/>
        <v>162</v>
      </c>
      <c r="AH62" s="9">
        <f t="shared" si="10"/>
        <v>193</v>
      </c>
      <c r="AI62" s="9">
        <f t="shared" si="10"/>
        <v>157</v>
      </c>
      <c r="AJ62" s="10">
        <f t="shared" si="10"/>
        <v>1285</v>
      </c>
    </row>
    <row r="63" spans="1:36" ht="18.75" customHeight="1">
      <c r="A63" s="18" t="s">
        <v>73</v>
      </c>
      <c r="B63" s="19">
        <v>37</v>
      </c>
      <c r="C63" s="19">
        <v>117</v>
      </c>
      <c r="D63" s="19">
        <v>77</v>
      </c>
      <c r="E63" s="19">
        <v>59</v>
      </c>
      <c r="F63" s="19">
        <v>56</v>
      </c>
      <c r="G63" s="19">
        <v>42</v>
      </c>
      <c r="H63" s="46">
        <f t="shared" si="2"/>
        <v>388</v>
      </c>
      <c r="I63" s="52">
        <v>6</v>
      </c>
      <c r="J63" s="52">
        <v>11</v>
      </c>
      <c r="K63" s="52">
        <v>11</v>
      </c>
      <c r="L63" s="52">
        <v>8</v>
      </c>
      <c r="M63" s="52">
        <v>7</v>
      </c>
      <c r="N63" s="52">
        <v>8</v>
      </c>
      <c r="O63" s="46">
        <f t="shared" si="3"/>
        <v>51</v>
      </c>
      <c r="P63" s="19">
        <v>31</v>
      </c>
      <c r="Q63" s="19">
        <v>106</v>
      </c>
      <c r="R63" s="19">
        <v>66</v>
      </c>
      <c r="S63" s="19">
        <v>51</v>
      </c>
      <c r="T63" s="19">
        <v>49</v>
      </c>
      <c r="U63" s="19">
        <v>34</v>
      </c>
      <c r="V63" s="46">
        <f>SUM(P63:U63)</f>
        <v>337</v>
      </c>
      <c r="W63" s="52">
        <v>0</v>
      </c>
      <c r="X63" s="52">
        <v>0</v>
      </c>
      <c r="Y63" s="52">
        <v>2</v>
      </c>
      <c r="Z63" s="52">
        <v>1</v>
      </c>
      <c r="AA63" s="52">
        <v>1</v>
      </c>
      <c r="AB63" s="52">
        <v>1</v>
      </c>
      <c r="AC63" s="7">
        <f t="shared" si="5"/>
        <v>5</v>
      </c>
      <c r="AD63" s="7">
        <f t="shared" si="7"/>
        <v>37</v>
      </c>
      <c r="AE63" s="7">
        <f t="shared" si="7"/>
        <v>117</v>
      </c>
      <c r="AF63" s="7">
        <f t="shared" si="7"/>
        <v>79</v>
      </c>
      <c r="AG63" s="7">
        <f t="shared" si="7"/>
        <v>60</v>
      </c>
      <c r="AH63" s="7">
        <f t="shared" si="7"/>
        <v>57</v>
      </c>
      <c r="AI63" s="7">
        <f t="shared" si="7"/>
        <v>43</v>
      </c>
      <c r="AJ63" s="8">
        <f t="shared" si="6"/>
        <v>393</v>
      </c>
    </row>
    <row r="64" spans="1:36" ht="18.75" customHeight="1">
      <c r="A64" s="18" t="s">
        <v>74</v>
      </c>
      <c r="B64" s="19">
        <v>0</v>
      </c>
      <c r="C64" s="19">
        <v>4</v>
      </c>
      <c r="D64" s="19">
        <v>0</v>
      </c>
      <c r="E64" s="19">
        <v>5</v>
      </c>
      <c r="F64" s="19">
        <v>3</v>
      </c>
      <c r="G64" s="19">
        <v>2</v>
      </c>
      <c r="H64" s="46">
        <f t="shared" si="2"/>
        <v>14</v>
      </c>
      <c r="I64" s="52">
        <v>0</v>
      </c>
      <c r="J64" s="52">
        <v>0</v>
      </c>
      <c r="K64" s="52">
        <v>0</v>
      </c>
      <c r="L64" s="52">
        <v>1</v>
      </c>
      <c r="M64" s="52">
        <v>0</v>
      </c>
      <c r="N64" s="52">
        <v>0</v>
      </c>
      <c r="O64" s="46">
        <f t="shared" si="3"/>
        <v>1</v>
      </c>
      <c r="P64" s="19">
        <v>0</v>
      </c>
      <c r="Q64" s="19">
        <v>4</v>
      </c>
      <c r="R64" s="19">
        <v>0</v>
      </c>
      <c r="S64" s="19">
        <v>4</v>
      </c>
      <c r="T64" s="19">
        <v>3</v>
      </c>
      <c r="U64" s="19">
        <v>2</v>
      </c>
      <c r="V64" s="46">
        <f aca="true" t="shared" si="11" ref="V64:V71">SUM(P64:U64)</f>
        <v>13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7">
        <f t="shared" si="5"/>
        <v>0</v>
      </c>
      <c r="AD64" s="7">
        <f t="shared" si="7"/>
        <v>0</v>
      </c>
      <c r="AE64" s="7">
        <f t="shared" si="7"/>
        <v>4</v>
      </c>
      <c r="AF64" s="7">
        <f t="shared" si="7"/>
        <v>0</v>
      </c>
      <c r="AG64" s="7">
        <f t="shared" si="7"/>
        <v>5</v>
      </c>
      <c r="AH64" s="7">
        <f t="shared" si="7"/>
        <v>3</v>
      </c>
      <c r="AI64" s="7">
        <f t="shared" si="7"/>
        <v>2</v>
      </c>
      <c r="AJ64" s="8">
        <f t="shared" si="6"/>
        <v>14</v>
      </c>
    </row>
    <row r="65" spans="1:36" ht="18.75" customHeight="1">
      <c r="A65" s="18" t="s">
        <v>75</v>
      </c>
      <c r="B65" s="19">
        <v>22</v>
      </c>
      <c r="C65" s="19">
        <v>56</v>
      </c>
      <c r="D65" s="19">
        <v>29</v>
      </c>
      <c r="E65" s="19">
        <v>14</v>
      </c>
      <c r="F65" s="19">
        <v>13</v>
      </c>
      <c r="G65" s="19">
        <v>18</v>
      </c>
      <c r="H65" s="46">
        <f t="shared" si="2"/>
        <v>152</v>
      </c>
      <c r="I65" s="52">
        <v>1</v>
      </c>
      <c r="J65" s="52">
        <v>6</v>
      </c>
      <c r="K65" s="52">
        <v>5</v>
      </c>
      <c r="L65" s="52">
        <v>0</v>
      </c>
      <c r="M65" s="52">
        <v>2</v>
      </c>
      <c r="N65" s="52">
        <v>2</v>
      </c>
      <c r="O65" s="46">
        <f t="shared" si="3"/>
        <v>16</v>
      </c>
      <c r="P65" s="19">
        <v>21</v>
      </c>
      <c r="Q65" s="19">
        <v>50</v>
      </c>
      <c r="R65" s="19">
        <v>24</v>
      </c>
      <c r="S65" s="19">
        <v>14</v>
      </c>
      <c r="T65" s="19">
        <v>11</v>
      </c>
      <c r="U65" s="19">
        <v>16</v>
      </c>
      <c r="V65" s="46">
        <f t="shared" si="11"/>
        <v>136</v>
      </c>
      <c r="W65" s="52">
        <v>0</v>
      </c>
      <c r="X65" s="52">
        <v>0</v>
      </c>
      <c r="Y65" s="52">
        <v>1</v>
      </c>
      <c r="Z65" s="52">
        <v>0</v>
      </c>
      <c r="AA65" s="52">
        <v>0</v>
      </c>
      <c r="AB65" s="52">
        <v>1</v>
      </c>
      <c r="AC65" s="7">
        <f t="shared" si="5"/>
        <v>2</v>
      </c>
      <c r="AD65" s="7">
        <f t="shared" si="7"/>
        <v>22</v>
      </c>
      <c r="AE65" s="7">
        <f t="shared" si="7"/>
        <v>56</v>
      </c>
      <c r="AF65" s="7">
        <f t="shared" si="7"/>
        <v>30</v>
      </c>
      <c r="AG65" s="7">
        <f t="shared" si="7"/>
        <v>14</v>
      </c>
      <c r="AH65" s="7">
        <f t="shared" si="7"/>
        <v>13</v>
      </c>
      <c r="AI65" s="7">
        <f t="shared" si="7"/>
        <v>19</v>
      </c>
      <c r="AJ65" s="8">
        <f t="shared" si="6"/>
        <v>154</v>
      </c>
    </row>
    <row r="66" spans="1:36" ht="18.75" customHeight="1">
      <c r="A66" s="18" t="s">
        <v>76</v>
      </c>
      <c r="B66" s="19">
        <v>12</v>
      </c>
      <c r="C66" s="19">
        <v>27</v>
      </c>
      <c r="D66" s="19">
        <v>17</v>
      </c>
      <c r="E66" s="19">
        <v>17</v>
      </c>
      <c r="F66" s="19">
        <v>24</v>
      </c>
      <c r="G66" s="19">
        <v>6</v>
      </c>
      <c r="H66" s="46">
        <f t="shared" si="2"/>
        <v>103</v>
      </c>
      <c r="I66" s="52">
        <v>2</v>
      </c>
      <c r="J66" s="52">
        <v>4</v>
      </c>
      <c r="K66" s="52">
        <v>4</v>
      </c>
      <c r="L66" s="52">
        <v>2</v>
      </c>
      <c r="M66" s="52">
        <v>5</v>
      </c>
      <c r="N66" s="52">
        <v>2</v>
      </c>
      <c r="O66" s="46">
        <f t="shared" si="3"/>
        <v>19</v>
      </c>
      <c r="P66" s="19">
        <v>10</v>
      </c>
      <c r="Q66" s="19">
        <v>23</v>
      </c>
      <c r="R66" s="19">
        <v>13</v>
      </c>
      <c r="S66" s="19">
        <v>15</v>
      </c>
      <c r="T66" s="19">
        <v>19</v>
      </c>
      <c r="U66" s="19">
        <v>4</v>
      </c>
      <c r="V66" s="46">
        <f t="shared" si="11"/>
        <v>84</v>
      </c>
      <c r="W66" s="52">
        <v>0</v>
      </c>
      <c r="X66" s="52">
        <v>0</v>
      </c>
      <c r="Y66" s="52">
        <v>2</v>
      </c>
      <c r="Z66" s="52">
        <v>1</v>
      </c>
      <c r="AA66" s="52">
        <v>0</v>
      </c>
      <c r="AB66" s="52">
        <v>0</v>
      </c>
      <c r="AC66" s="7">
        <f t="shared" si="5"/>
        <v>3</v>
      </c>
      <c r="AD66" s="7">
        <f t="shared" si="7"/>
        <v>12</v>
      </c>
      <c r="AE66" s="7">
        <f t="shared" si="7"/>
        <v>27</v>
      </c>
      <c r="AF66" s="7">
        <f t="shared" si="7"/>
        <v>19</v>
      </c>
      <c r="AG66" s="7">
        <f t="shared" si="7"/>
        <v>18</v>
      </c>
      <c r="AH66" s="7">
        <f t="shared" si="7"/>
        <v>24</v>
      </c>
      <c r="AI66" s="7">
        <f t="shared" si="7"/>
        <v>6</v>
      </c>
      <c r="AJ66" s="8">
        <f t="shared" si="6"/>
        <v>106</v>
      </c>
    </row>
    <row r="67" spans="1:36" ht="18.75" customHeight="1">
      <c r="A67" s="18" t="s">
        <v>77</v>
      </c>
      <c r="B67" s="19">
        <v>27</v>
      </c>
      <c r="C67" s="19">
        <v>55</v>
      </c>
      <c r="D67" s="19">
        <v>79</v>
      </c>
      <c r="E67" s="19">
        <v>44</v>
      </c>
      <c r="F67" s="19">
        <v>31</v>
      </c>
      <c r="G67" s="19">
        <v>23</v>
      </c>
      <c r="H67" s="46">
        <f t="shared" si="2"/>
        <v>259</v>
      </c>
      <c r="I67" s="52">
        <v>5</v>
      </c>
      <c r="J67" s="52">
        <v>13</v>
      </c>
      <c r="K67" s="52">
        <v>16</v>
      </c>
      <c r="L67" s="52">
        <v>7</v>
      </c>
      <c r="M67" s="52">
        <v>5</v>
      </c>
      <c r="N67" s="52">
        <v>4</v>
      </c>
      <c r="O67" s="46">
        <f t="shared" si="3"/>
        <v>50</v>
      </c>
      <c r="P67" s="19">
        <v>22</v>
      </c>
      <c r="Q67" s="19">
        <v>42</v>
      </c>
      <c r="R67" s="19">
        <v>63</v>
      </c>
      <c r="S67" s="19">
        <v>37</v>
      </c>
      <c r="T67" s="19">
        <v>26</v>
      </c>
      <c r="U67" s="19">
        <v>19</v>
      </c>
      <c r="V67" s="46">
        <f t="shared" si="11"/>
        <v>209</v>
      </c>
      <c r="W67" s="52">
        <v>0</v>
      </c>
      <c r="X67" s="52">
        <v>0</v>
      </c>
      <c r="Y67" s="52">
        <v>2</v>
      </c>
      <c r="Z67" s="52">
        <v>2</v>
      </c>
      <c r="AA67" s="52">
        <v>0</v>
      </c>
      <c r="AB67" s="52">
        <v>0</v>
      </c>
      <c r="AC67" s="7">
        <f t="shared" si="5"/>
        <v>4</v>
      </c>
      <c r="AD67" s="7">
        <f t="shared" si="7"/>
        <v>27</v>
      </c>
      <c r="AE67" s="7">
        <f t="shared" si="7"/>
        <v>55</v>
      </c>
      <c r="AF67" s="7">
        <f t="shared" si="7"/>
        <v>81</v>
      </c>
      <c r="AG67" s="7">
        <f t="shared" si="7"/>
        <v>46</v>
      </c>
      <c r="AH67" s="7">
        <f t="shared" si="7"/>
        <v>31</v>
      </c>
      <c r="AI67" s="7">
        <f t="shared" si="7"/>
        <v>23</v>
      </c>
      <c r="AJ67" s="8">
        <f t="shared" si="6"/>
        <v>263</v>
      </c>
    </row>
    <row r="68" spans="1:36" ht="18.75" customHeight="1">
      <c r="A68" s="18" t="s">
        <v>78</v>
      </c>
      <c r="B68" s="19">
        <v>0</v>
      </c>
      <c r="C68" s="19">
        <v>1</v>
      </c>
      <c r="D68" s="19">
        <v>0</v>
      </c>
      <c r="E68" s="19">
        <v>2</v>
      </c>
      <c r="F68" s="19">
        <v>0</v>
      </c>
      <c r="G68" s="19">
        <v>1</v>
      </c>
      <c r="H68" s="46">
        <f t="shared" si="2"/>
        <v>4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46">
        <f t="shared" si="3"/>
        <v>0</v>
      </c>
      <c r="P68" s="19">
        <v>0</v>
      </c>
      <c r="Q68" s="19">
        <v>1</v>
      </c>
      <c r="R68" s="19">
        <v>0</v>
      </c>
      <c r="S68" s="19">
        <v>2</v>
      </c>
      <c r="T68" s="19">
        <v>0</v>
      </c>
      <c r="U68" s="19">
        <v>1</v>
      </c>
      <c r="V68" s="46">
        <f t="shared" si="11"/>
        <v>4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7">
        <f t="shared" si="5"/>
        <v>0</v>
      </c>
      <c r="AD68" s="7">
        <f t="shared" si="7"/>
        <v>0</v>
      </c>
      <c r="AE68" s="7">
        <f t="shared" si="7"/>
        <v>1</v>
      </c>
      <c r="AF68" s="7">
        <f t="shared" si="7"/>
        <v>0</v>
      </c>
      <c r="AG68" s="7">
        <f aca="true" t="shared" si="12" ref="AG68:AI71">SUM(E68,Z68)</f>
        <v>2</v>
      </c>
      <c r="AH68" s="7">
        <f t="shared" si="12"/>
        <v>0</v>
      </c>
      <c r="AI68" s="7">
        <f t="shared" si="12"/>
        <v>1</v>
      </c>
      <c r="AJ68" s="8">
        <f t="shared" si="6"/>
        <v>4</v>
      </c>
    </row>
    <row r="69" spans="1:36" ht="18.75" customHeight="1">
      <c r="A69" s="18" t="s">
        <v>79</v>
      </c>
      <c r="B69" s="19">
        <v>32</v>
      </c>
      <c r="C69" s="19">
        <v>77</v>
      </c>
      <c r="D69" s="19">
        <v>75</v>
      </c>
      <c r="E69" s="19">
        <v>71</v>
      </c>
      <c r="F69" s="19">
        <v>58</v>
      </c>
      <c r="G69" s="19">
        <v>26</v>
      </c>
      <c r="H69" s="46">
        <f t="shared" si="2"/>
        <v>339</v>
      </c>
      <c r="I69" s="52">
        <v>8</v>
      </c>
      <c r="J69" s="52">
        <v>16</v>
      </c>
      <c r="K69" s="52">
        <v>13</v>
      </c>
      <c r="L69" s="52">
        <v>7</v>
      </c>
      <c r="M69" s="52">
        <v>9</v>
      </c>
      <c r="N69" s="52">
        <v>0</v>
      </c>
      <c r="O69" s="46">
        <f t="shared" si="3"/>
        <v>53</v>
      </c>
      <c r="P69" s="19">
        <v>24</v>
      </c>
      <c r="Q69" s="19">
        <v>61</v>
      </c>
      <c r="R69" s="19">
        <v>62</v>
      </c>
      <c r="S69" s="19">
        <v>64</v>
      </c>
      <c r="T69" s="19">
        <v>49</v>
      </c>
      <c r="U69" s="19">
        <v>26</v>
      </c>
      <c r="V69" s="46">
        <f t="shared" si="11"/>
        <v>286</v>
      </c>
      <c r="W69" s="52">
        <v>0</v>
      </c>
      <c r="X69" s="52">
        <v>4</v>
      </c>
      <c r="Y69" s="52">
        <v>4</v>
      </c>
      <c r="Z69" s="52">
        <v>2</v>
      </c>
      <c r="AA69" s="52">
        <v>1</v>
      </c>
      <c r="AB69" s="52">
        <v>3</v>
      </c>
      <c r="AC69" s="7">
        <f t="shared" si="5"/>
        <v>14</v>
      </c>
      <c r="AD69" s="7">
        <f aca="true" t="shared" si="13" ref="AD69:AF71">SUM(B69,W69)</f>
        <v>32</v>
      </c>
      <c r="AE69" s="7">
        <f t="shared" si="13"/>
        <v>81</v>
      </c>
      <c r="AF69" s="7">
        <f t="shared" si="13"/>
        <v>79</v>
      </c>
      <c r="AG69" s="7">
        <f t="shared" si="12"/>
        <v>73</v>
      </c>
      <c r="AH69" s="7">
        <f t="shared" si="12"/>
        <v>59</v>
      </c>
      <c r="AI69" s="7">
        <f t="shared" si="12"/>
        <v>29</v>
      </c>
      <c r="AJ69" s="8">
        <f t="shared" si="6"/>
        <v>353</v>
      </c>
    </row>
    <row r="70" spans="1:36" ht="18.75" customHeight="1">
      <c r="A70" s="18" t="s">
        <v>80</v>
      </c>
      <c r="B70" s="19">
        <v>2</v>
      </c>
      <c r="C70" s="19">
        <v>1</v>
      </c>
      <c r="D70" s="19">
        <v>1</v>
      </c>
      <c r="E70" s="19">
        <v>1</v>
      </c>
      <c r="F70" s="19">
        <v>1</v>
      </c>
      <c r="G70" s="19">
        <v>0</v>
      </c>
      <c r="H70" s="46">
        <f t="shared" si="2"/>
        <v>6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46">
        <f t="shared" si="3"/>
        <v>0</v>
      </c>
      <c r="P70" s="19">
        <v>2</v>
      </c>
      <c r="Q70" s="19">
        <v>1</v>
      </c>
      <c r="R70" s="19">
        <v>1</v>
      </c>
      <c r="S70" s="19">
        <v>1</v>
      </c>
      <c r="T70" s="19">
        <v>1</v>
      </c>
      <c r="U70" s="19">
        <v>0</v>
      </c>
      <c r="V70" s="46">
        <f t="shared" si="11"/>
        <v>6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7">
        <f t="shared" si="5"/>
        <v>0</v>
      </c>
      <c r="AD70" s="7">
        <f t="shared" si="13"/>
        <v>2</v>
      </c>
      <c r="AE70" s="7">
        <f t="shared" si="13"/>
        <v>1</v>
      </c>
      <c r="AF70" s="7">
        <f t="shared" si="13"/>
        <v>1</v>
      </c>
      <c r="AG70" s="7">
        <f t="shared" si="12"/>
        <v>1</v>
      </c>
      <c r="AH70" s="7">
        <f t="shared" si="12"/>
        <v>1</v>
      </c>
      <c r="AI70" s="7">
        <f t="shared" si="12"/>
        <v>0</v>
      </c>
      <c r="AJ70" s="8">
        <f t="shared" si="6"/>
        <v>6</v>
      </c>
    </row>
    <row r="71" spans="1:36" ht="18.75" customHeight="1">
      <c r="A71" s="18" t="s">
        <v>81</v>
      </c>
      <c r="B71" s="19">
        <v>0</v>
      </c>
      <c r="C71" s="19">
        <v>15</v>
      </c>
      <c r="D71" s="19">
        <v>7</v>
      </c>
      <c r="E71" s="19">
        <v>2</v>
      </c>
      <c r="F71" s="19">
        <v>4</v>
      </c>
      <c r="G71" s="19">
        <v>7</v>
      </c>
      <c r="H71" s="46">
        <f t="shared" si="2"/>
        <v>35</v>
      </c>
      <c r="I71" s="52">
        <v>0</v>
      </c>
      <c r="J71" s="52">
        <v>5</v>
      </c>
      <c r="K71" s="52">
        <v>2</v>
      </c>
      <c r="L71" s="52">
        <v>1</v>
      </c>
      <c r="M71" s="52">
        <v>0</v>
      </c>
      <c r="N71" s="52">
        <v>0</v>
      </c>
      <c r="O71" s="46">
        <f t="shared" si="3"/>
        <v>8</v>
      </c>
      <c r="P71" s="19">
        <v>0</v>
      </c>
      <c r="Q71" s="19">
        <v>10</v>
      </c>
      <c r="R71" s="19">
        <v>5</v>
      </c>
      <c r="S71" s="19">
        <v>1</v>
      </c>
      <c r="T71" s="19">
        <v>4</v>
      </c>
      <c r="U71" s="19">
        <v>7</v>
      </c>
      <c r="V71" s="46">
        <f t="shared" si="11"/>
        <v>27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7">
        <f t="shared" si="5"/>
        <v>0</v>
      </c>
      <c r="AD71" s="7">
        <f t="shared" si="13"/>
        <v>0</v>
      </c>
      <c r="AE71" s="7">
        <f t="shared" si="13"/>
        <v>15</v>
      </c>
      <c r="AF71" s="7">
        <f t="shared" si="13"/>
        <v>7</v>
      </c>
      <c r="AG71" s="7">
        <f t="shared" si="12"/>
        <v>2</v>
      </c>
      <c r="AH71" s="7">
        <f t="shared" si="12"/>
        <v>4</v>
      </c>
      <c r="AI71" s="7">
        <f t="shared" si="12"/>
        <v>7</v>
      </c>
      <c r="AJ71" s="8">
        <f t="shared" si="6"/>
        <v>35</v>
      </c>
    </row>
    <row r="72" spans="1:36" ht="18.75" customHeight="1" thickBot="1">
      <c r="A72" s="22" t="s">
        <v>82</v>
      </c>
      <c r="B72" s="11">
        <f>SUM(B63:B71)</f>
        <v>132</v>
      </c>
      <c r="C72" s="11">
        <f aca="true" t="shared" si="14" ref="C72:AJ72">SUM(C63:C71)</f>
        <v>353</v>
      </c>
      <c r="D72" s="11">
        <f t="shared" si="14"/>
        <v>285</v>
      </c>
      <c r="E72" s="11">
        <f t="shared" si="14"/>
        <v>215</v>
      </c>
      <c r="F72" s="11">
        <f t="shared" si="14"/>
        <v>190</v>
      </c>
      <c r="G72" s="11">
        <f t="shared" si="14"/>
        <v>125</v>
      </c>
      <c r="H72" s="11">
        <f t="shared" si="14"/>
        <v>1300</v>
      </c>
      <c r="I72" s="11">
        <f t="shared" si="14"/>
        <v>22</v>
      </c>
      <c r="J72" s="11">
        <f t="shared" si="14"/>
        <v>55</v>
      </c>
      <c r="K72" s="11">
        <f t="shared" si="14"/>
        <v>51</v>
      </c>
      <c r="L72" s="11">
        <f t="shared" si="14"/>
        <v>26</v>
      </c>
      <c r="M72" s="11">
        <f t="shared" si="14"/>
        <v>28</v>
      </c>
      <c r="N72" s="11">
        <f t="shared" si="14"/>
        <v>16</v>
      </c>
      <c r="O72" s="11">
        <f t="shared" si="14"/>
        <v>198</v>
      </c>
      <c r="P72" s="11">
        <f t="shared" si="14"/>
        <v>110</v>
      </c>
      <c r="Q72" s="11">
        <f t="shared" si="14"/>
        <v>298</v>
      </c>
      <c r="R72" s="11">
        <f t="shared" si="14"/>
        <v>234</v>
      </c>
      <c r="S72" s="11">
        <f t="shared" si="14"/>
        <v>189</v>
      </c>
      <c r="T72" s="11">
        <f t="shared" si="14"/>
        <v>162</v>
      </c>
      <c r="U72" s="11">
        <f t="shared" si="14"/>
        <v>109</v>
      </c>
      <c r="V72" s="11">
        <f>SUM(V63:V71)</f>
        <v>1102</v>
      </c>
      <c r="W72" s="11">
        <f t="shared" si="14"/>
        <v>0</v>
      </c>
      <c r="X72" s="11">
        <f t="shared" si="14"/>
        <v>4</v>
      </c>
      <c r="Y72" s="11">
        <f t="shared" si="14"/>
        <v>11</v>
      </c>
      <c r="Z72" s="11">
        <f t="shared" si="14"/>
        <v>6</v>
      </c>
      <c r="AA72" s="11">
        <f t="shared" si="14"/>
        <v>2</v>
      </c>
      <c r="AB72" s="11">
        <f t="shared" si="14"/>
        <v>5</v>
      </c>
      <c r="AC72" s="11">
        <f t="shared" si="14"/>
        <v>28</v>
      </c>
      <c r="AD72" s="11">
        <f t="shared" si="14"/>
        <v>132</v>
      </c>
      <c r="AE72" s="11">
        <f t="shared" si="14"/>
        <v>357</v>
      </c>
      <c r="AF72" s="11">
        <f t="shared" si="14"/>
        <v>296</v>
      </c>
      <c r="AG72" s="11">
        <f t="shared" si="14"/>
        <v>221</v>
      </c>
      <c r="AH72" s="11">
        <f t="shared" si="14"/>
        <v>192</v>
      </c>
      <c r="AI72" s="11">
        <f t="shared" si="14"/>
        <v>130</v>
      </c>
      <c r="AJ72" s="12">
        <f t="shared" si="14"/>
        <v>1328</v>
      </c>
    </row>
    <row r="73" spans="1:36" ht="14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workbookViewId="0" topLeftCell="U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4" t="s">
        <v>109</v>
      </c>
      <c r="Z1" s="14" t="s">
        <v>156</v>
      </c>
    </row>
    <row r="2" ht="18.75" customHeight="1" thickBot="1"/>
    <row r="3" spans="1:45" ht="18" customHeight="1">
      <c r="A3" s="214" t="s">
        <v>0</v>
      </c>
      <c r="B3" s="217" t="s">
        <v>96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 t="s">
        <v>97</v>
      </c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>
      <c r="A4" s="215"/>
      <c r="B4" s="220" t="s">
        <v>98</v>
      </c>
      <c r="C4" s="220"/>
      <c r="D4" s="220"/>
      <c r="E4" s="220"/>
      <c r="F4" s="220"/>
      <c r="G4" s="220"/>
      <c r="H4" s="220"/>
      <c r="I4" s="220" t="s">
        <v>91</v>
      </c>
      <c r="J4" s="220"/>
      <c r="K4" s="220"/>
      <c r="L4" s="220"/>
      <c r="M4" s="220"/>
      <c r="N4" s="220"/>
      <c r="O4" s="220"/>
      <c r="P4" s="220" t="s">
        <v>92</v>
      </c>
      <c r="Q4" s="220"/>
      <c r="R4" s="220"/>
      <c r="S4" s="220"/>
      <c r="T4" s="220"/>
      <c r="U4" s="220"/>
      <c r="V4" s="220"/>
      <c r="W4" s="220" t="s">
        <v>98</v>
      </c>
      <c r="X4" s="220"/>
      <c r="Y4" s="220"/>
      <c r="Z4" s="220"/>
      <c r="AA4" s="220" t="s">
        <v>91</v>
      </c>
      <c r="AB4" s="220"/>
      <c r="AC4" s="220"/>
      <c r="AD4" s="220"/>
      <c r="AE4" s="220" t="s">
        <v>92</v>
      </c>
      <c r="AF4" s="220"/>
      <c r="AG4" s="220"/>
      <c r="AH4" s="221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8" customHeight="1" thickBot="1" thickTop="1">
      <c r="A5" s="218"/>
      <c r="B5" s="49" t="s">
        <v>84</v>
      </c>
      <c r="C5" s="50" t="s">
        <v>85</v>
      </c>
      <c r="D5" s="50" t="s">
        <v>86</v>
      </c>
      <c r="E5" s="50" t="s">
        <v>87</v>
      </c>
      <c r="F5" s="50" t="s">
        <v>88</v>
      </c>
      <c r="G5" s="50" t="s">
        <v>89</v>
      </c>
      <c r="H5" s="50" t="s">
        <v>95</v>
      </c>
      <c r="I5" s="50" t="s">
        <v>84</v>
      </c>
      <c r="J5" s="50" t="s">
        <v>85</v>
      </c>
      <c r="K5" s="50" t="s">
        <v>86</v>
      </c>
      <c r="L5" s="50" t="s">
        <v>87</v>
      </c>
      <c r="M5" s="50" t="s">
        <v>88</v>
      </c>
      <c r="N5" s="50" t="s">
        <v>89</v>
      </c>
      <c r="O5" s="50" t="s">
        <v>95</v>
      </c>
      <c r="P5" s="50" t="s">
        <v>84</v>
      </c>
      <c r="Q5" s="50" t="s">
        <v>85</v>
      </c>
      <c r="R5" s="50" t="s">
        <v>86</v>
      </c>
      <c r="S5" s="50" t="s">
        <v>87</v>
      </c>
      <c r="T5" s="50" t="s">
        <v>88</v>
      </c>
      <c r="U5" s="50" t="s">
        <v>89</v>
      </c>
      <c r="V5" s="50" t="s">
        <v>95</v>
      </c>
      <c r="W5" s="50" t="s">
        <v>99</v>
      </c>
      <c r="X5" s="50" t="s">
        <v>100</v>
      </c>
      <c r="Y5" s="50" t="s">
        <v>101</v>
      </c>
      <c r="Z5" s="50" t="s">
        <v>95</v>
      </c>
      <c r="AA5" s="50" t="s">
        <v>99</v>
      </c>
      <c r="AB5" s="50" t="s">
        <v>100</v>
      </c>
      <c r="AC5" s="50" t="s">
        <v>101</v>
      </c>
      <c r="AD5" s="50" t="s">
        <v>95</v>
      </c>
      <c r="AE5" s="50" t="s">
        <v>99</v>
      </c>
      <c r="AF5" s="50" t="s">
        <v>100</v>
      </c>
      <c r="AG5" s="50" t="s">
        <v>101</v>
      </c>
      <c r="AH5" s="51" t="s">
        <v>95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ht="18.75" customHeight="1" thickTop="1">
      <c r="A6" s="15" t="s">
        <v>83</v>
      </c>
      <c r="B6" s="48">
        <f>B30+B57+B62+B72</f>
        <v>21979</v>
      </c>
      <c r="C6" s="48">
        <f aca="true" t="shared" si="0" ref="C6:AH6">C30+C57+C62+C72</f>
        <v>56039</v>
      </c>
      <c r="D6" s="48">
        <f t="shared" si="0"/>
        <v>36110</v>
      </c>
      <c r="E6" s="48">
        <f t="shared" si="0"/>
        <v>22440</v>
      </c>
      <c r="F6" s="48">
        <f t="shared" si="0"/>
        <v>15878</v>
      </c>
      <c r="G6" s="48">
        <f t="shared" si="0"/>
        <v>13298</v>
      </c>
      <c r="H6" s="48">
        <f t="shared" si="0"/>
        <v>165744</v>
      </c>
      <c r="I6" s="48">
        <f t="shared" si="0"/>
        <v>226</v>
      </c>
      <c r="J6" s="48">
        <f t="shared" si="0"/>
        <v>1657</v>
      </c>
      <c r="K6" s="48">
        <f t="shared" si="0"/>
        <v>1973</v>
      </c>
      <c r="L6" s="48">
        <f t="shared" si="0"/>
        <v>1146</v>
      </c>
      <c r="M6" s="48">
        <f t="shared" si="0"/>
        <v>767</v>
      </c>
      <c r="N6" s="48">
        <f t="shared" si="0"/>
        <v>861</v>
      </c>
      <c r="O6" s="48">
        <f t="shared" si="0"/>
        <v>6630</v>
      </c>
      <c r="P6" s="48">
        <f t="shared" si="0"/>
        <v>22205</v>
      </c>
      <c r="Q6" s="48">
        <f t="shared" si="0"/>
        <v>57696</v>
      </c>
      <c r="R6" s="48">
        <f t="shared" si="0"/>
        <v>38083</v>
      </c>
      <c r="S6" s="48">
        <f t="shared" si="0"/>
        <v>23586</v>
      </c>
      <c r="T6" s="48">
        <f t="shared" si="0"/>
        <v>16645</v>
      </c>
      <c r="U6" s="48">
        <f t="shared" si="0"/>
        <v>14159</v>
      </c>
      <c r="V6" s="48">
        <f t="shared" si="0"/>
        <v>172374</v>
      </c>
      <c r="W6" s="48">
        <f t="shared" si="0"/>
        <v>29565</v>
      </c>
      <c r="X6" s="48">
        <f t="shared" si="0"/>
        <v>12407</v>
      </c>
      <c r="Y6" s="48">
        <f t="shared" si="0"/>
        <v>8281</v>
      </c>
      <c r="Z6" s="48">
        <f t="shared" si="0"/>
        <v>50253</v>
      </c>
      <c r="AA6" s="48">
        <f t="shared" si="0"/>
        <v>321</v>
      </c>
      <c r="AB6" s="48">
        <f t="shared" si="0"/>
        <v>321</v>
      </c>
      <c r="AC6" s="48">
        <f t="shared" si="0"/>
        <v>347</v>
      </c>
      <c r="AD6" s="16">
        <f t="shared" si="0"/>
        <v>989</v>
      </c>
      <c r="AE6" s="16">
        <f t="shared" si="0"/>
        <v>29886</v>
      </c>
      <c r="AF6" s="16">
        <f t="shared" si="0"/>
        <v>12728</v>
      </c>
      <c r="AG6" s="16">
        <f t="shared" si="0"/>
        <v>8628</v>
      </c>
      <c r="AH6" s="17">
        <f t="shared" si="0"/>
        <v>51242</v>
      </c>
    </row>
    <row r="7" spans="1:34" ht="18.75" customHeight="1">
      <c r="A7" s="18" t="s">
        <v>17</v>
      </c>
      <c r="B7" s="19">
        <v>112</v>
      </c>
      <c r="C7" s="19">
        <v>226</v>
      </c>
      <c r="D7" s="19">
        <v>196</v>
      </c>
      <c r="E7" s="19">
        <v>119</v>
      </c>
      <c r="F7" s="19">
        <v>95</v>
      </c>
      <c r="G7" s="19">
        <v>90</v>
      </c>
      <c r="H7" s="46">
        <f aca="true" t="shared" si="1" ref="H7:H24">SUM(B7:G7)</f>
        <v>838</v>
      </c>
      <c r="I7" s="52">
        <v>0</v>
      </c>
      <c r="J7" s="52">
        <v>6</v>
      </c>
      <c r="K7" s="52">
        <v>4</v>
      </c>
      <c r="L7" s="52">
        <v>5</v>
      </c>
      <c r="M7" s="52">
        <v>2</v>
      </c>
      <c r="N7" s="52">
        <v>1</v>
      </c>
      <c r="O7" s="46">
        <f aca="true" t="shared" si="2" ref="O7:O29">SUM(I7:N7)</f>
        <v>18</v>
      </c>
      <c r="P7" s="46">
        <f aca="true" t="shared" si="3" ref="P7:U22">SUM(B7,I7)</f>
        <v>112</v>
      </c>
      <c r="Q7" s="46">
        <f t="shared" si="3"/>
        <v>232</v>
      </c>
      <c r="R7" s="46">
        <f t="shared" si="3"/>
        <v>200</v>
      </c>
      <c r="S7" s="46">
        <f t="shared" si="3"/>
        <v>124</v>
      </c>
      <c r="T7" s="46">
        <f t="shared" si="3"/>
        <v>97</v>
      </c>
      <c r="U7" s="46">
        <f t="shared" si="3"/>
        <v>91</v>
      </c>
      <c r="V7" s="46">
        <f aca="true" t="shared" si="4" ref="V7:V29">SUM(P7:U7)</f>
        <v>856</v>
      </c>
      <c r="W7" s="19">
        <v>128</v>
      </c>
      <c r="X7" s="19">
        <v>56</v>
      </c>
      <c r="Y7" s="19">
        <v>32</v>
      </c>
      <c r="Z7" s="46">
        <f aca="true" t="shared" si="5" ref="Z7:Z61">SUM(W7:Y7)</f>
        <v>216</v>
      </c>
      <c r="AA7" s="52">
        <v>1</v>
      </c>
      <c r="AB7" s="52">
        <v>0</v>
      </c>
      <c r="AC7" s="52">
        <v>1</v>
      </c>
      <c r="AD7" s="26">
        <f aca="true" t="shared" si="6" ref="AD7:AD29">SUM(AA7,AB7,AC7)</f>
        <v>2</v>
      </c>
      <c r="AE7" s="26">
        <f aca="true" t="shared" si="7" ref="AE7:AH29">SUM(W7,AA7)</f>
        <v>129</v>
      </c>
      <c r="AF7" s="26">
        <f t="shared" si="7"/>
        <v>56</v>
      </c>
      <c r="AG7" s="26">
        <f t="shared" si="7"/>
        <v>33</v>
      </c>
      <c r="AH7" s="27">
        <f t="shared" si="7"/>
        <v>218</v>
      </c>
    </row>
    <row r="8" spans="1:34" ht="18.75" customHeight="1">
      <c r="A8" s="18" t="s">
        <v>18</v>
      </c>
      <c r="B8" s="19">
        <v>236</v>
      </c>
      <c r="C8" s="19">
        <v>483</v>
      </c>
      <c r="D8" s="19">
        <v>305</v>
      </c>
      <c r="E8" s="19">
        <v>205</v>
      </c>
      <c r="F8" s="19">
        <v>158</v>
      </c>
      <c r="G8" s="19">
        <v>106</v>
      </c>
      <c r="H8" s="46">
        <f t="shared" si="1"/>
        <v>1493</v>
      </c>
      <c r="I8" s="52">
        <v>4</v>
      </c>
      <c r="J8" s="52">
        <v>10</v>
      </c>
      <c r="K8" s="52">
        <v>9</v>
      </c>
      <c r="L8" s="52">
        <v>8</v>
      </c>
      <c r="M8" s="52">
        <v>3</v>
      </c>
      <c r="N8" s="52">
        <v>0</v>
      </c>
      <c r="O8" s="46">
        <f t="shared" si="2"/>
        <v>34</v>
      </c>
      <c r="P8" s="46">
        <f t="shared" si="3"/>
        <v>240</v>
      </c>
      <c r="Q8" s="46">
        <f t="shared" si="3"/>
        <v>493</v>
      </c>
      <c r="R8" s="46">
        <f t="shared" si="3"/>
        <v>314</v>
      </c>
      <c r="S8" s="46">
        <f t="shared" si="3"/>
        <v>213</v>
      </c>
      <c r="T8" s="46">
        <f t="shared" si="3"/>
        <v>161</v>
      </c>
      <c r="U8" s="46">
        <f t="shared" si="3"/>
        <v>106</v>
      </c>
      <c r="V8" s="46">
        <f t="shared" si="4"/>
        <v>1527</v>
      </c>
      <c r="W8" s="19">
        <v>297</v>
      </c>
      <c r="X8" s="19">
        <v>85</v>
      </c>
      <c r="Y8" s="19">
        <v>54</v>
      </c>
      <c r="Z8" s="46">
        <f t="shared" si="5"/>
        <v>436</v>
      </c>
      <c r="AA8" s="52">
        <v>2</v>
      </c>
      <c r="AB8" s="52">
        <v>1</v>
      </c>
      <c r="AC8" s="52">
        <v>3</v>
      </c>
      <c r="AD8" s="26">
        <f t="shared" si="6"/>
        <v>6</v>
      </c>
      <c r="AE8" s="26">
        <f t="shared" si="7"/>
        <v>299</v>
      </c>
      <c r="AF8" s="26">
        <f t="shared" si="7"/>
        <v>86</v>
      </c>
      <c r="AG8" s="26">
        <f t="shared" si="7"/>
        <v>57</v>
      </c>
      <c r="AH8" s="27">
        <f t="shared" si="7"/>
        <v>442</v>
      </c>
    </row>
    <row r="9" spans="1:34" ht="18.75" customHeight="1">
      <c r="A9" s="18" t="s">
        <v>19</v>
      </c>
      <c r="B9" s="19">
        <v>375</v>
      </c>
      <c r="C9" s="19">
        <v>798</v>
      </c>
      <c r="D9" s="19">
        <v>478</v>
      </c>
      <c r="E9" s="19">
        <v>273</v>
      </c>
      <c r="F9" s="19">
        <v>300</v>
      </c>
      <c r="G9" s="19">
        <v>218</v>
      </c>
      <c r="H9" s="46">
        <f t="shared" si="1"/>
        <v>2442</v>
      </c>
      <c r="I9" s="52">
        <v>6</v>
      </c>
      <c r="J9" s="52">
        <v>22</v>
      </c>
      <c r="K9" s="52">
        <v>23</v>
      </c>
      <c r="L9" s="52">
        <v>14</v>
      </c>
      <c r="M9" s="52">
        <v>5</v>
      </c>
      <c r="N9" s="52">
        <v>8</v>
      </c>
      <c r="O9" s="46">
        <f t="shared" si="2"/>
        <v>78</v>
      </c>
      <c r="P9" s="46">
        <f t="shared" si="3"/>
        <v>381</v>
      </c>
      <c r="Q9" s="46">
        <f t="shared" si="3"/>
        <v>820</v>
      </c>
      <c r="R9" s="46">
        <f t="shared" si="3"/>
        <v>501</v>
      </c>
      <c r="S9" s="46">
        <f t="shared" si="3"/>
        <v>287</v>
      </c>
      <c r="T9" s="46">
        <f t="shared" si="3"/>
        <v>305</v>
      </c>
      <c r="U9" s="46">
        <f t="shared" si="3"/>
        <v>226</v>
      </c>
      <c r="V9" s="46">
        <f t="shared" si="4"/>
        <v>2520</v>
      </c>
      <c r="W9" s="19">
        <v>500</v>
      </c>
      <c r="X9" s="19">
        <v>187</v>
      </c>
      <c r="Y9" s="19">
        <v>102</v>
      </c>
      <c r="Z9" s="46">
        <f t="shared" si="5"/>
        <v>789</v>
      </c>
      <c r="AA9" s="52">
        <v>5</v>
      </c>
      <c r="AB9" s="52">
        <v>1</v>
      </c>
      <c r="AC9" s="52">
        <v>1</v>
      </c>
      <c r="AD9" s="26">
        <f t="shared" si="6"/>
        <v>7</v>
      </c>
      <c r="AE9" s="26">
        <f t="shared" si="7"/>
        <v>505</v>
      </c>
      <c r="AF9" s="26">
        <f t="shared" si="7"/>
        <v>188</v>
      </c>
      <c r="AG9" s="26">
        <f t="shared" si="7"/>
        <v>103</v>
      </c>
      <c r="AH9" s="27">
        <f t="shared" si="7"/>
        <v>796</v>
      </c>
    </row>
    <row r="10" spans="1:34" ht="18.75" customHeight="1">
      <c r="A10" s="18" t="s">
        <v>20</v>
      </c>
      <c r="B10" s="19">
        <v>447</v>
      </c>
      <c r="C10" s="19">
        <v>1676</v>
      </c>
      <c r="D10" s="19">
        <v>1046</v>
      </c>
      <c r="E10" s="19">
        <v>668</v>
      </c>
      <c r="F10" s="19">
        <v>503</v>
      </c>
      <c r="G10" s="19">
        <v>382</v>
      </c>
      <c r="H10" s="46">
        <f t="shared" si="1"/>
        <v>4722</v>
      </c>
      <c r="I10" s="52">
        <v>4</v>
      </c>
      <c r="J10" s="52">
        <v>33</v>
      </c>
      <c r="K10" s="52">
        <v>26</v>
      </c>
      <c r="L10" s="52">
        <v>25</v>
      </c>
      <c r="M10" s="52">
        <v>19</v>
      </c>
      <c r="N10" s="52">
        <v>17</v>
      </c>
      <c r="O10" s="46">
        <f t="shared" si="2"/>
        <v>124</v>
      </c>
      <c r="P10" s="46">
        <f t="shared" si="3"/>
        <v>451</v>
      </c>
      <c r="Q10" s="46">
        <f t="shared" si="3"/>
        <v>1709</v>
      </c>
      <c r="R10" s="46">
        <f t="shared" si="3"/>
        <v>1072</v>
      </c>
      <c r="S10" s="46">
        <f t="shared" si="3"/>
        <v>693</v>
      </c>
      <c r="T10" s="46">
        <f t="shared" si="3"/>
        <v>522</v>
      </c>
      <c r="U10" s="46">
        <f t="shared" si="3"/>
        <v>399</v>
      </c>
      <c r="V10" s="46">
        <f t="shared" si="4"/>
        <v>4846</v>
      </c>
      <c r="W10" s="19">
        <v>860</v>
      </c>
      <c r="X10" s="19">
        <v>237</v>
      </c>
      <c r="Y10" s="19">
        <v>189</v>
      </c>
      <c r="Z10" s="46">
        <f t="shared" si="5"/>
        <v>1286</v>
      </c>
      <c r="AA10" s="52">
        <v>11</v>
      </c>
      <c r="AB10" s="52">
        <v>5</v>
      </c>
      <c r="AC10" s="52">
        <v>8</v>
      </c>
      <c r="AD10" s="26">
        <f t="shared" si="6"/>
        <v>24</v>
      </c>
      <c r="AE10" s="26">
        <f t="shared" si="7"/>
        <v>871</v>
      </c>
      <c r="AF10" s="26">
        <f t="shared" si="7"/>
        <v>242</v>
      </c>
      <c r="AG10" s="26">
        <f t="shared" si="7"/>
        <v>197</v>
      </c>
      <c r="AH10" s="27">
        <f t="shared" si="7"/>
        <v>1310</v>
      </c>
    </row>
    <row r="11" spans="1:34" ht="18.75" customHeight="1">
      <c r="A11" s="18" t="s">
        <v>21</v>
      </c>
      <c r="B11" s="19">
        <v>489</v>
      </c>
      <c r="C11" s="19">
        <v>986</v>
      </c>
      <c r="D11" s="19">
        <v>673</v>
      </c>
      <c r="E11" s="19">
        <v>478</v>
      </c>
      <c r="F11" s="19">
        <v>327</v>
      </c>
      <c r="G11" s="19">
        <v>295</v>
      </c>
      <c r="H11" s="46">
        <f t="shared" si="1"/>
        <v>3248</v>
      </c>
      <c r="I11" s="52">
        <v>4</v>
      </c>
      <c r="J11" s="52">
        <v>25</v>
      </c>
      <c r="K11" s="52">
        <v>30</v>
      </c>
      <c r="L11" s="52">
        <v>13</v>
      </c>
      <c r="M11" s="52">
        <v>17</v>
      </c>
      <c r="N11" s="52">
        <v>8</v>
      </c>
      <c r="O11" s="46">
        <f t="shared" si="2"/>
        <v>97</v>
      </c>
      <c r="P11" s="46">
        <f t="shared" si="3"/>
        <v>493</v>
      </c>
      <c r="Q11" s="46">
        <f t="shared" si="3"/>
        <v>1011</v>
      </c>
      <c r="R11" s="46">
        <f t="shared" si="3"/>
        <v>703</v>
      </c>
      <c r="S11" s="46">
        <f t="shared" si="3"/>
        <v>491</v>
      </c>
      <c r="T11" s="46">
        <f t="shared" si="3"/>
        <v>344</v>
      </c>
      <c r="U11" s="46">
        <f t="shared" si="3"/>
        <v>303</v>
      </c>
      <c r="V11" s="46">
        <f t="shared" si="4"/>
        <v>3345</v>
      </c>
      <c r="W11" s="19">
        <v>521</v>
      </c>
      <c r="X11" s="19">
        <v>212</v>
      </c>
      <c r="Y11" s="19">
        <v>186</v>
      </c>
      <c r="Z11" s="46">
        <f t="shared" si="5"/>
        <v>919</v>
      </c>
      <c r="AA11" s="52">
        <v>5</v>
      </c>
      <c r="AB11" s="52">
        <v>4</v>
      </c>
      <c r="AC11" s="52">
        <v>4</v>
      </c>
      <c r="AD11" s="26">
        <f t="shared" si="6"/>
        <v>13</v>
      </c>
      <c r="AE11" s="26">
        <f t="shared" si="7"/>
        <v>526</v>
      </c>
      <c r="AF11" s="26">
        <f t="shared" si="7"/>
        <v>216</v>
      </c>
      <c r="AG11" s="26">
        <f t="shared" si="7"/>
        <v>190</v>
      </c>
      <c r="AH11" s="27">
        <f t="shared" si="7"/>
        <v>932</v>
      </c>
    </row>
    <row r="12" spans="1:34" ht="18.75" customHeight="1">
      <c r="A12" s="18" t="s">
        <v>22</v>
      </c>
      <c r="B12" s="19">
        <v>388</v>
      </c>
      <c r="C12" s="19">
        <v>946</v>
      </c>
      <c r="D12" s="19">
        <v>692</v>
      </c>
      <c r="E12" s="19">
        <v>391</v>
      </c>
      <c r="F12" s="19">
        <v>285</v>
      </c>
      <c r="G12" s="19">
        <v>235</v>
      </c>
      <c r="H12" s="46">
        <f t="shared" si="1"/>
        <v>2937</v>
      </c>
      <c r="I12" s="52">
        <v>5</v>
      </c>
      <c r="J12" s="52">
        <v>32</v>
      </c>
      <c r="K12" s="52">
        <v>28</v>
      </c>
      <c r="L12" s="52">
        <v>19</v>
      </c>
      <c r="M12" s="52">
        <v>6</v>
      </c>
      <c r="N12" s="52">
        <v>12</v>
      </c>
      <c r="O12" s="46">
        <f t="shared" si="2"/>
        <v>102</v>
      </c>
      <c r="P12" s="46">
        <f t="shared" si="3"/>
        <v>393</v>
      </c>
      <c r="Q12" s="46">
        <f t="shared" si="3"/>
        <v>978</v>
      </c>
      <c r="R12" s="46">
        <f t="shared" si="3"/>
        <v>720</v>
      </c>
      <c r="S12" s="46">
        <f t="shared" si="3"/>
        <v>410</v>
      </c>
      <c r="T12" s="46">
        <f t="shared" si="3"/>
        <v>291</v>
      </c>
      <c r="U12" s="46">
        <f t="shared" si="3"/>
        <v>247</v>
      </c>
      <c r="V12" s="46">
        <f t="shared" si="4"/>
        <v>3039</v>
      </c>
      <c r="W12" s="19">
        <v>561</v>
      </c>
      <c r="X12" s="19">
        <v>265</v>
      </c>
      <c r="Y12" s="19">
        <v>142</v>
      </c>
      <c r="Z12" s="46">
        <f t="shared" si="5"/>
        <v>968</v>
      </c>
      <c r="AA12" s="52">
        <v>5</v>
      </c>
      <c r="AB12" s="52">
        <v>6</v>
      </c>
      <c r="AC12" s="52">
        <v>7</v>
      </c>
      <c r="AD12" s="26">
        <f t="shared" si="6"/>
        <v>18</v>
      </c>
      <c r="AE12" s="26">
        <f t="shared" si="7"/>
        <v>566</v>
      </c>
      <c r="AF12" s="26">
        <f t="shared" si="7"/>
        <v>271</v>
      </c>
      <c r="AG12" s="26">
        <f t="shared" si="7"/>
        <v>149</v>
      </c>
      <c r="AH12" s="27">
        <f t="shared" si="7"/>
        <v>986</v>
      </c>
    </row>
    <row r="13" spans="1:34" ht="18.75" customHeight="1">
      <c r="A13" s="18" t="s">
        <v>23</v>
      </c>
      <c r="B13" s="19">
        <v>824</v>
      </c>
      <c r="C13" s="19">
        <v>1111</v>
      </c>
      <c r="D13" s="19">
        <v>558</v>
      </c>
      <c r="E13" s="19">
        <v>344</v>
      </c>
      <c r="F13" s="19">
        <v>278</v>
      </c>
      <c r="G13" s="19">
        <v>205</v>
      </c>
      <c r="H13" s="46">
        <f t="shared" si="1"/>
        <v>3320</v>
      </c>
      <c r="I13" s="52">
        <v>7</v>
      </c>
      <c r="J13" s="52">
        <v>49</v>
      </c>
      <c r="K13" s="52">
        <v>36</v>
      </c>
      <c r="L13" s="52">
        <v>18</v>
      </c>
      <c r="M13" s="52">
        <v>12</v>
      </c>
      <c r="N13" s="52">
        <v>15</v>
      </c>
      <c r="O13" s="46">
        <f t="shared" si="2"/>
        <v>137</v>
      </c>
      <c r="P13" s="46">
        <f t="shared" si="3"/>
        <v>831</v>
      </c>
      <c r="Q13" s="46">
        <f t="shared" si="3"/>
        <v>1160</v>
      </c>
      <c r="R13" s="46">
        <f t="shared" si="3"/>
        <v>594</v>
      </c>
      <c r="S13" s="46">
        <f t="shared" si="3"/>
        <v>362</v>
      </c>
      <c r="T13" s="46">
        <f t="shared" si="3"/>
        <v>290</v>
      </c>
      <c r="U13" s="46">
        <f t="shared" si="3"/>
        <v>220</v>
      </c>
      <c r="V13" s="46">
        <f t="shared" si="4"/>
        <v>3457</v>
      </c>
      <c r="W13" s="19">
        <v>598</v>
      </c>
      <c r="X13" s="19">
        <v>381</v>
      </c>
      <c r="Y13" s="19">
        <v>91</v>
      </c>
      <c r="Z13" s="46">
        <f t="shared" si="5"/>
        <v>1070</v>
      </c>
      <c r="AA13" s="52">
        <v>6</v>
      </c>
      <c r="AB13" s="52">
        <v>4</v>
      </c>
      <c r="AC13" s="52">
        <v>7</v>
      </c>
      <c r="AD13" s="26">
        <f t="shared" si="6"/>
        <v>17</v>
      </c>
      <c r="AE13" s="26">
        <f t="shared" si="7"/>
        <v>604</v>
      </c>
      <c r="AF13" s="26">
        <f t="shared" si="7"/>
        <v>385</v>
      </c>
      <c r="AG13" s="26">
        <f t="shared" si="7"/>
        <v>98</v>
      </c>
      <c r="AH13" s="27">
        <f t="shared" si="7"/>
        <v>1087</v>
      </c>
    </row>
    <row r="14" spans="1:34" ht="18.75" customHeight="1">
      <c r="A14" s="18" t="s">
        <v>24</v>
      </c>
      <c r="B14" s="19">
        <v>649</v>
      </c>
      <c r="C14" s="19">
        <v>1600</v>
      </c>
      <c r="D14" s="19">
        <v>953</v>
      </c>
      <c r="E14" s="19">
        <v>674</v>
      </c>
      <c r="F14" s="19">
        <v>430</v>
      </c>
      <c r="G14" s="19">
        <v>342</v>
      </c>
      <c r="H14" s="46">
        <f t="shared" si="1"/>
        <v>4648</v>
      </c>
      <c r="I14" s="52">
        <v>10</v>
      </c>
      <c r="J14" s="52">
        <v>59</v>
      </c>
      <c r="K14" s="52">
        <v>74</v>
      </c>
      <c r="L14" s="52">
        <v>37</v>
      </c>
      <c r="M14" s="52">
        <v>24</v>
      </c>
      <c r="N14" s="52">
        <v>26</v>
      </c>
      <c r="O14" s="46">
        <f t="shared" si="2"/>
        <v>230</v>
      </c>
      <c r="P14" s="46">
        <f t="shared" si="3"/>
        <v>659</v>
      </c>
      <c r="Q14" s="46">
        <f t="shared" si="3"/>
        <v>1659</v>
      </c>
      <c r="R14" s="46">
        <f t="shared" si="3"/>
        <v>1027</v>
      </c>
      <c r="S14" s="46">
        <f t="shared" si="3"/>
        <v>711</v>
      </c>
      <c r="T14" s="46">
        <f t="shared" si="3"/>
        <v>454</v>
      </c>
      <c r="U14" s="46">
        <f t="shared" si="3"/>
        <v>368</v>
      </c>
      <c r="V14" s="46">
        <f t="shared" si="4"/>
        <v>4878</v>
      </c>
      <c r="W14" s="19">
        <v>964</v>
      </c>
      <c r="X14" s="19">
        <v>359</v>
      </c>
      <c r="Y14" s="19">
        <v>179</v>
      </c>
      <c r="Z14" s="46">
        <f t="shared" si="5"/>
        <v>1502</v>
      </c>
      <c r="AA14" s="52">
        <v>10</v>
      </c>
      <c r="AB14" s="52">
        <v>16</v>
      </c>
      <c r="AC14" s="52">
        <v>12</v>
      </c>
      <c r="AD14" s="26">
        <f t="shared" si="6"/>
        <v>38</v>
      </c>
      <c r="AE14" s="26">
        <f t="shared" si="7"/>
        <v>974</v>
      </c>
      <c r="AF14" s="26">
        <f t="shared" si="7"/>
        <v>375</v>
      </c>
      <c r="AG14" s="26">
        <f t="shared" si="7"/>
        <v>191</v>
      </c>
      <c r="AH14" s="27">
        <f t="shared" si="7"/>
        <v>1540</v>
      </c>
    </row>
    <row r="15" spans="1:34" ht="18.75" customHeight="1">
      <c r="A15" s="18" t="s">
        <v>25</v>
      </c>
      <c r="B15" s="19">
        <v>1165</v>
      </c>
      <c r="C15" s="19">
        <v>1696</v>
      </c>
      <c r="D15" s="19">
        <v>887</v>
      </c>
      <c r="E15" s="19">
        <v>571</v>
      </c>
      <c r="F15" s="19">
        <v>386</v>
      </c>
      <c r="G15" s="19">
        <v>299</v>
      </c>
      <c r="H15" s="46">
        <f t="shared" si="1"/>
        <v>5004</v>
      </c>
      <c r="I15" s="52">
        <v>11</v>
      </c>
      <c r="J15" s="52">
        <v>76</v>
      </c>
      <c r="K15" s="52">
        <v>36</v>
      </c>
      <c r="L15" s="52">
        <v>21</v>
      </c>
      <c r="M15" s="52">
        <v>13</v>
      </c>
      <c r="N15" s="52">
        <v>23</v>
      </c>
      <c r="O15" s="46">
        <f t="shared" si="2"/>
        <v>180</v>
      </c>
      <c r="P15" s="46">
        <f t="shared" si="3"/>
        <v>1176</v>
      </c>
      <c r="Q15" s="46">
        <f t="shared" si="3"/>
        <v>1772</v>
      </c>
      <c r="R15" s="46">
        <f t="shared" si="3"/>
        <v>923</v>
      </c>
      <c r="S15" s="46">
        <f t="shared" si="3"/>
        <v>592</v>
      </c>
      <c r="T15" s="46">
        <f t="shared" si="3"/>
        <v>399</v>
      </c>
      <c r="U15" s="46">
        <f t="shared" si="3"/>
        <v>322</v>
      </c>
      <c r="V15" s="46">
        <f t="shared" si="4"/>
        <v>5184</v>
      </c>
      <c r="W15" s="19">
        <v>880</v>
      </c>
      <c r="X15" s="19">
        <v>357</v>
      </c>
      <c r="Y15" s="19">
        <v>209</v>
      </c>
      <c r="Z15" s="46">
        <f t="shared" si="5"/>
        <v>1446</v>
      </c>
      <c r="AA15" s="52">
        <v>8</v>
      </c>
      <c r="AB15" s="52">
        <v>11</v>
      </c>
      <c r="AC15" s="52">
        <v>16</v>
      </c>
      <c r="AD15" s="26">
        <f t="shared" si="6"/>
        <v>35</v>
      </c>
      <c r="AE15" s="26">
        <f t="shared" si="7"/>
        <v>888</v>
      </c>
      <c r="AF15" s="26">
        <f t="shared" si="7"/>
        <v>368</v>
      </c>
      <c r="AG15" s="26">
        <f t="shared" si="7"/>
        <v>225</v>
      </c>
      <c r="AH15" s="27">
        <f t="shared" si="7"/>
        <v>1481</v>
      </c>
    </row>
    <row r="16" spans="1:34" ht="18.75" customHeight="1">
      <c r="A16" s="18" t="s">
        <v>26</v>
      </c>
      <c r="B16" s="19">
        <v>479</v>
      </c>
      <c r="C16" s="19">
        <v>1248</v>
      </c>
      <c r="D16" s="19">
        <v>724</v>
      </c>
      <c r="E16" s="19">
        <v>478</v>
      </c>
      <c r="F16" s="19">
        <v>376</v>
      </c>
      <c r="G16" s="19">
        <v>341</v>
      </c>
      <c r="H16" s="46">
        <f t="shared" si="1"/>
        <v>3646</v>
      </c>
      <c r="I16" s="52">
        <v>4</v>
      </c>
      <c r="J16" s="52">
        <v>29</v>
      </c>
      <c r="K16" s="52">
        <v>57</v>
      </c>
      <c r="L16" s="52">
        <v>15</v>
      </c>
      <c r="M16" s="52">
        <v>14</v>
      </c>
      <c r="N16" s="52">
        <v>11</v>
      </c>
      <c r="O16" s="46">
        <f t="shared" si="2"/>
        <v>130</v>
      </c>
      <c r="P16" s="46">
        <f t="shared" si="3"/>
        <v>483</v>
      </c>
      <c r="Q16" s="46">
        <f t="shared" si="3"/>
        <v>1277</v>
      </c>
      <c r="R16" s="46">
        <f t="shared" si="3"/>
        <v>781</v>
      </c>
      <c r="S16" s="46">
        <f t="shared" si="3"/>
        <v>493</v>
      </c>
      <c r="T16" s="46">
        <f t="shared" si="3"/>
        <v>390</v>
      </c>
      <c r="U16" s="46">
        <f t="shared" si="3"/>
        <v>352</v>
      </c>
      <c r="V16" s="46">
        <f t="shared" si="4"/>
        <v>3776</v>
      </c>
      <c r="W16" s="19">
        <v>849</v>
      </c>
      <c r="X16" s="19">
        <v>196</v>
      </c>
      <c r="Y16" s="19">
        <v>135</v>
      </c>
      <c r="Z16" s="46">
        <f t="shared" si="5"/>
        <v>1180</v>
      </c>
      <c r="AA16" s="52">
        <v>3</v>
      </c>
      <c r="AB16" s="52">
        <v>3</v>
      </c>
      <c r="AC16" s="52">
        <v>7</v>
      </c>
      <c r="AD16" s="26">
        <f t="shared" si="6"/>
        <v>13</v>
      </c>
      <c r="AE16" s="26">
        <f t="shared" si="7"/>
        <v>852</v>
      </c>
      <c r="AF16" s="26">
        <f t="shared" si="7"/>
        <v>199</v>
      </c>
      <c r="AG16" s="26">
        <f t="shared" si="7"/>
        <v>142</v>
      </c>
      <c r="AH16" s="27">
        <f t="shared" si="7"/>
        <v>1193</v>
      </c>
    </row>
    <row r="17" spans="1:34" ht="18.75" customHeight="1">
      <c r="A17" s="18" t="s">
        <v>27</v>
      </c>
      <c r="B17" s="19">
        <v>919</v>
      </c>
      <c r="C17" s="19">
        <v>3069</v>
      </c>
      <c r="D17" s="19">
        <v>2304</v>
      </c>
      <c r="E17" s="19">
        <v>1460</v>
      </c>
      <c r="F17" s="19">
        <v>1022</v>
      </c>
      <c r="G17" s="19">
        <v>973</v>
      </c>
      <c r="H17" s="46">
        <f t="shared" si="1"/>
        <v>9747</v>
      </c>
      <c r="I17" s="52">
        <v>6</v>
      </c>
      <c r="J17" s="52">
        <v>67</v>
      </c>
      <c r="K17" s="52">
        <v>119</v>
      </c>
      <c r="L17" s="52">
        <v>71</v>
      </c>
      <c r="M17" s="52">
        <v>55</v>
      </c>
      <c r="N17" s="52">
        <v>68</v>
      </c>
      <c r="O17" s="46">
        <f t="shared" si="2"/>
        <v>386</v>
      </c>
      <c r="P17" s="46">
        <f t="shared" si="3"/>
        <v>925</v>
      </c>
      <c r="Q17" s="46">
        <f t="shared" si="3"/>
        <v>3136</v>
      </c>
      <c r="R17" s="46">
        <f t="shared" si="3"/>
        <v>2423</v>
      </c>
      <c r="S17" s="46">
        <f t="shared" si="3"/>
        <v>1531</v>
      </c>
      <c r="T17" s="46">
        <f t="shared" si="3"/>
        <v>1077</v>
      </c>
      <c r="U17" s="46">
        <f t="shared" si="3"/>
        <v>1041</v>
      </c>
      <c r="V17" s="46">
        <f t="shared" si="4"/>
        <v>10133</v>
      </c>
      <c r="W17" s="19">
        <v>1487</v>
      </c>
      <c r="X17" s="19">
        <v>499</v>
      </c>
      <c r="Y17" s="19">
        <v>502</v>
      </c>
      <c r="Z17" s="46">
        <f t="shared" si="5"/>
        <v>2488</v>
      </c>
      <c r="AA17" s="52">
        <v>12</v>
      </c>
      <c r="AB17" s="52">
        <v>14</v>
      </c>
      <c r="AC17" s="52">
        <v>25</v>
      </c>
      <c r="AD17" s="26">
        <f t="shared" si="6"/>
        <v>51</v>
      </c>
      <c r="AE17" s="26">
        <f t="shared" si="7"/>
        <v>1499</v>
      </c>
      <c r="AF17" s="26">
        <f t="shared" si="7"/>
        <v>513</v>
      </c>
      <c r="AG17" s="26">
        <f t="shared" si="7"/>
        <v>527</v>
      </c>
      <c r="AH17" s="27">
        <f t="shared" si="7"/>
        <v>2539</v>
      </c>
    </row>
    <row r="18" spans="1:34" ht="18.75" customHeight="1">
      <c r="A18" s="18" t="s">
        <v>28</v>
      </c>
      <c r="B18" s="19">
        <v>1670</v>
      </c>
      <c r="C18" s="19">
        <v>3618</v>
      </c>
      <c r="D18" s="19">
        <v>2722</v>
      </c>
      <c r="E18" s="19">
        <v>1800</v>
      </c>
      <c r="F18" s="19">
        <v>1198</v>
      </c>
      <c r="G18" s="19">
        <v>1013</v>
      </c>
      <c r="H18" s="46">
        <f t="shared" si="1"/>
        <v>12021</v>
      </c>
      <c r="I18" s="52">
        <v>8</v>
      </c>
      <c r="J18" s="52">
        <v>64</v>
      </c>
      <c r="K18" s="52">
        <v>90</v>
      </c>
      <c r="L18" s="52">
        <v>70</v>
      </c>
      <c r="M18" s="52">
        <v>58</v>
      </c>
      <c r="N18" s="52">
        <v>42</v>
      </c>
      <c r="O18" s="46">
        <f t="shared" si="2"/>
        <v>332</v>
      </c>
      <c r="P18" s="46">
        <f t="shared" si="3"/>
        <v>1678</v>
      </c>
      <c r="Q18" s="46">
        <f t="shared" si="3"/>
        <v>3682</v>
      </c>
      <c r="R18" s="46">
        <f t="shared" si="3"/>
        <v>2812</v>
      </c>
      <c r="S18" s="46">
        <f t="shared" si="3"/>
        <v>1870</v>
      </c>
      <c r="T18" s="46">
        <f t="shared" si="3"/>
        <v>1256</v>
      </c>
      <c r="U18" s="46">
        <f t="shared" si="3"/>
        <v>1055</v>
      </c>
      <c r="V18" s="46">
        <f t="shared" si="4"/>
        <v>12353</v>
      </c>
      <c r="W18" s="19">
        <v>1622</v>
      </c>
      <c r="X18" s="19">
        <v>703</v>
      </c>
      <c r="Y18" s="19">
        <v>585</v>
      </c>
      <c r="Z18" s="46">
        <f t="shared" si="5"/>
        <v>2910</v>
      </c>
      <c r="AA18" s="52">
        <v>12</v>
      </c>
      <c r="AB18" s="52">
        <v>12</v>
      </c>
      <c r="AC18" s="52">
        <v>13</v>
      </c>
      <c r="AD18" s="26">
        <f t="shared" si="6"/>
        <v>37</v>
      </c>
      <c r="AE18" s="26">
        <f t="shared" si="7"/>
        <v>1634</v>
      </c>
      <c r="AF18" s="26">
        <f t="shared" si="7"/>
        <v>715</v>
      </c>
      <c r="AG18" s="26">
        <f t="shared" si="7"/>
        <v>598</v>
      </c>
      <c r="AH18" s="27">
        <f t="shared" si="7"/>
        <v>2947</v>
      </c>
    </row>
    <row r="19" spans="1:34" ht="18.75" customHeight="1">
      <c r="A19" s="18" t="s">
        <v>29</v>
      </c>
      <c r="B19" s="19">
        <v>539</v>
      </c>
      <c r="C19" s="19">
        <v>1169</v>
      </c>
      <c r="D19" s="19">
        <v>683</v>
      </c>
      <c r="E19" s="19">
        <v>418</v>
      </c>
      <c r="F19" s="19">
        <v>317</v>
      </c>
      <c r="G19" s="19">
        <v>279</v>
      </c>
      <c r="H19" s="46">
        <f t="shared" si="1"/>
        <v>3405</v>
      </c>
      <c r="I19" s="52">
        <v>2</v>
      </c>
      <c r="J19" s="52">
        <v>23</v>
      </c>
      <c r="K19" s="52">
        <v>17</v>
      </c>
      <c r="L19" s="52">
        <v>14</v>
      </c>
      <c r="M19" s="52">
        <v>5</v>
      </c>
      <c r="N19" s="52">
        <v>22</v>
      </c>
      <c r="O19" s="46">
        <f t="shared" si="2"/>
        <v>83</v>
      </c>
      <c r="P19" s="46">
        <f t="shared" si="3"/>
        <v>541</v>
      </c>
      <c r="Q19" s="46">
        <f t="shared" si="3"/>
        <v>1192</v>
      </c>
      <c r="R19" s="46">
        <f t="shared" si="3"/>
        <v>700</v>
      </c>
      <c r="S19" s="46">
        <f t="shared" si="3"/>
        <v>432</v>
      </c>
      <c r="T19" s="46">
        <f t="shared" si="3"/>
        <v>322</v>
      </c>
      <c r="U19" s="46">
        <f t="shared" si="3"/>
        <v>301</v>
      </c>
      <c r="V19" s="46">
        <f t="shared" si="4"/>
        <v>3488</v>
      </c>
      <c r="W19" s="19">
        <v>562</v>
      </c>
      <c r="X19" s="19">
        <v>148</v>
      </c>
      <c r="Y19" s="19">
        <v>106</v>
      </c>
      <c r="Z19" s="46">
        <f t="shared" si="5"/>
        <v>816</v>
      </c>
      <c r="AA19" s="52">
        <v>3</v>
      </c>
      <c r="AB19" s="52">
        <v>6</v>
      </c>
      <c r="AC19" s="52">
        <v>7</v>
      </c>
      <c r="AD19" s="26">
        <f t="shared" si="6"/>
        <v>16</v>
      </c>
      <c r="AE19" s="26">
        <f t="shared" si="7"/>
        <v>565</v>
      </c>
      <c r="AF19" s="26">
        <f t="shared" si="7"/>
        <v>154</v>
      </c>
      <c r="AG19" s="26">
        <f t="shared" si="7"/>
        <v>113</v>
      </c>
      <c r="AH19" s="27">
        <f t="shared" si="7"/>
        <v>832</v>
      </c>
    </row>
    <row r="20" spans="1:34" ht="18.75" customHeight="1">
      <c r="A20" s="18" t="s">
        <v>30</v>
      </c>
      <c r="B20" s="19">
        <v>475</v>
      </c>
      <c r="C20" s="19">
        <v>1683</v>
      </c>
      <c r="D20" s="19">
        <v>1091</v>
      </c>
      <c r="E20" s="19">
        <v>680</v>
      </c>
      <c r="F20" s="19">
        <v>464</v>
      </c>
      <c r="G20" s="19">
        <v>440</v>
      </c>
      <c r="H20" s="46">
        <f t="shared" si="1"/>
        <v>4833</v>
      </c>
      <c r="I20" s="52">
        <v>5</v>
      </c>
      <c r="J20" s="52">
        <v>32</v>
      </c>
      <c r="K20" s="52">
        <v>51</v>
      </c>
      <c r="L20" s="52">
        <v>25</v>
      </c>
      <c r="M20" s="52">
        <v>19</v>
      </c>
      <c r="N20" s="52">
        <v>28</v>
      </c>
      <c r="O20" s="46">
        <f t="shared" si="2"/>
        <v>160</v>
      </c>
      <c r="P20" s="46">
        <f t="shared" si="3"/>
        <v>480</v>
      </c>
      <c r="Q20" s="46">
        <f t="shared" si="3"/>
        <v>1715</v>
      </c>
      <c r="R20" s="46">
        <f t="shared" si="3"/>
        <v>1142</v>
      </c>
      <c r="S20" s="46">
        <f t="shared" si="3"/>
        <v>705</v>
      </c>
      <c r="T20" s="46">
        <f t="shared" si="3"/>
        <v>483</v>
      </c>
      <c r="U20" s="46">
        <f t="shared" si="3"/>
        <v>468</v>
      </c>
      <c r="V20" s="46">
        <f t="shared" si="4"/>
        <v>4993</v>
      </c>
      <c r="W20" s="19">
        <v>787</v>
      </c>
      <c r="X20" s="19">
        <v>328</v>
      </c>
      <c r="Y20" s="19">
        <v>256</v>
      </c>
      <c r="Z20" s="46">
        <f t="shared" si="5"/>
        <v>1371</v>
      </c>
      <c r="AA20" s="52">
        <v>5</v>
      </c>
      <c r="AB20" s="52">
        <v>6</v>
      </c>
      <c r="AC20" s="52">
        <v>8</v>
      </c>
      <c r="AD20" s="26">
        <f t="shared" si="6"/>
        <v>19</v>
      </c>
      <c r="AE20" s="26">
        <f t="shared" si="7"/>
        <v>792</v>
      </c>
      <c r="AF20" s="26">
        <f t="shared" si="7"/>
        <v>334</v>
      </c>
      <c r="AG20" s="26">
        <f t="shared" si="7"/>
        <v>264</v>
      </c>
      <c r="AH20" s="27">
        <f t="shared" si="7"/>
        <v>1390</v>
      </c>
    </row>
    <row r="21" spans="1:34" ht="18.75" customHeight="1">
      <c r="A21" s="18" t="s">
        <v>31</v>
      </c>
      <c r="B21" s="19">
        <v>1244</v>
      </c>
      <c r="C21" s="19">
        <v>2971</v>
      </c>
      <c r="D21" s="19">
        <v>1627</v>
      </c>
      <c r="E21" s="19">
        <v>910</v>
      </c>
      <c r="F21" s="19">
        <v>705</v>
      </c>
      <c r="G21" s="19">
        <v>566</v>
      </c>
      <c r="H21" s="46">
        <f t="shared" si="1"/>
        <v>8023</v>
      </c>
      <c r="I21" s="52">
        <v>4</v>
      </c>
      <c r="J21" s="52">
        <v>56</v>
      </c>
      <c r="K21" s="52">
        <v>63</v>
      </c>
      <c r="L21" s="52">
        <v>35</v>
      </c>
      <c r="M21" s="52">
        <v>19</v>
      </c>
      <c r="N21" s="52">
        <v>24</v>
      </c>
      <c r="O21" s="46">
        <f t="shared" si="2"/>
        <v>201</v>
      </c>
      <c r="P21" s="46">
        <f t="shared" si="3"/>
        <v>1248</v>
      </c>
      <c r="Q21" s="46">
        <f t="shared" si="3"/>
        <v>3027</v>
      </c>
      <c r="R21" s="46">
        <f t="shared" si="3"/>
        <v>1690</v>
      </c>
      <c r="S21" s="46">
        <f t="shared" si="3"/>
        <v>945</v>
      </c>
      <c r="T21" s="46">
        <f t="shared" si="3"/>
        <v>724</v>
      </c>
      <c r="U21" s="46">
        <f t="shared" si="3"/>
        <v>590</v>
      </c>
      <c r="V21" s="46">
        <f t="shared" si="4"/>
        <v>8224</v>
      </c>
      <c r="W21" s="19">
        <v>1386</v>
      </c>
      <c r="X21" s="19">
        <v>441</v>
      </c>
      <c r="Y21" s="19">
        <v>282</v>
      </c>
      <c r="Z21" s="46">
        <f t="shared" si="5"/>
        <v>2109</v>
      </c>
      <c r="AA21" s="52">
        <v>11</v>
      </c>
      <c r="AB21" s="52">
        <v>12</v>
      </c>
      <c r="AC21" s="52">
        <v>8</v>
      </c>
      <c r="AD21" s="26">
        <f t="shared" si="6"/>
        <v>31</v>
      </c>
      <c r="AE21" s="26">
        <f t="shared" si="7"/>
        <v>1397</v>
      </c>
      <c r="AF21" s="26">
        <f t="shared" si="7"/>
        <v>453</v>
      </c>
      <c r="AG21" s="26">
        <f t="shared" si="7"/>
        <v>290</v>
      </c>
      <c r="AH21" s="27">
        <f t="shared" si="7"/>
        <v>2140</v>
      </c>
    </row>
    <row r="22" spans="1:34" ht="18.75" customHeight="1">
      <c r="A22" s="18" t="s">
        <v>32</v>
      </c>
      <c r="B22" s="19">
        <v>573</v>
      </c>
      <c r="C22" s="19">
        <v>1277</v>
      </c>
      <c r="D22" s="19">
        <v>834</v>
      </c>
      <c r="E22" s="19">
        <v>518</v>
      </c>
      <c r="F22" s="19">
        <v>395</v>
      </c>
      <c r="G22" s="19">
        <v>272</v>
      </c>
      <c r="H22" s="46">
        <f t="shared" si="1"/>
        <v>3869</v>
      </c>
      <c r="I22" s="52">
        <v>12</v>
      </c>
      <c r="J22" s="52">
        <v>30</v>
      </c>
      <c r="K22" s="52">
        <v>40</v>
      </c>
      <c r="L22" s="52">
        <v>29</v>
      </c>
      <c r="M22" s="52">
        <v>17</v>
      </c>
      <c r="N22" s="52">
        <v>11</v>
      </c>
      <c r="O22" s="46">
        <f t="shared" si="2"/>
        <v>139</v>
      </c>
      <c r="P22" s="46">
        <f t="shared" si="3"/>
        <v>585</v>
      </c>
      <c r="Q22" s="46">
        <f t="shared" si="3"/>
        <v>1307</v>
      </c>
      <c r="R22" s="46">
        <f t="shared" si="3"/>
        <v>874</v>
      </c>
      <c r="S22" s="46">
        <f t="shared" si="3"/>
        <v>547</v>
      </c>
      <c r="T22" s="46">
        <f t="shared" si="3"/>
        <v>412</v>
      </c>
      <c r="U22" s="46">
        <f t="shared" si="3"/>
        <v>283</v>
      </c>
      <c r="V22" s="46">
        <f t="shared" si="4"/>
        <v>4008</v>
      </c>
      <c r="W22" s="19">
        <v>641</v>
      </c>
      <c r="X22" s="19">
        <v>256</v>
      </c>
      <c r="Y22" s="19">
        <v>149</v>
      </c>
      <c r="Z22" s="46">
        <f t="shared" si="5"/>
        <v>1046</v>
      </c>
      <c r="AA22" s="52">
        <v>7</v>
      </c>
      <c r="AB22" s="52">
        <v>3</v>
      </c>
      <c r="AC22" s="52">
        <v>7</v>
      </c>
      <c r="AD22" s="26">
        <f t="shared" si="6"/>
        <v>17</v>
      </c>
      <c r="AE22" s="26">
        <f t="shared" si="7"/>
        <v>648</v>
      </c>
      <c r="AF22" s="26">
        <f t="shared" si="7"/>
        <v>259</v>
      </c>
      <c r="AG22" s="26">
        <f t="shared" si="7"/>
        <v>156</v>
      </c>
      <c r="AH22" s="27">
        <f t="shared" si="7"/>
        <v>1063</v>
      </c>
    </row>
    <row r="23" spans="1:34" ht="18.75" customHeight="1">
      <c r="A23" s="18" t="s">
        <v>33</v>
      </c>
      <c r="B23" s="19">
        <v>556</v>
      </c>
      <c r="C23" s="19">
        <v>1687</v>
      </c>
      <c r="D23" s="19">
        <v>1519</v>
      </c>
      <c r="E23" s="19">
        <v>982</v>
      </c>
      <c r="F23" s="19">
        <v>544</v>
      </c>
      <c r="G23" s="19">
        <v>462</v>
      </c>
      <c r="H23" s="46">
        <f t="shared" si="1"/>
        <v>5750</v>
      </c>
      <c r="I23" s="52">
        <v>3</v>
      </c>
      <c r="J23" s="52">
        <v>43</v>
      </c>
      <c r="K23" s="52">
        <v>69</v>
      </c>
      <c r="L23" s="52">
        <v>44</v>
      </c>
      <c r="M23" s="52">
        <v>23</v>
      </c>
      <c r="N23" s="52">
        <v>18</v>
      </c>
      <c r="O23" s="46">
        <f t="shared" si="2"/>
        <v>200</v>
      </c>
      <c r="P23" s="46">
        <f aca="true" t="shared" si="8" ref="P23:U69">SUM(B23,I23)</f>
        <v>559</v>
      </c>
      <c r="Q23" s="46">
        <f t="shared" si="8"/>
        <v>1730</v>
      </c>
      <c r="R23" s="46">
        <f t="shared" si="8"/>
        <v>1588</v>
      </c>
      <c r="S23" s="46">
        <f t="shared" si="8"/>
        <v>1026</v>
      </c>
      <c r="T23" s="46">
        <f t="shared" si="8"/>
        <v>567</v>
      </c>
      <c r="U23" s="46">
        <f t="shared" si="8"/>
        <v>480</v>
      </c>
      <c r="V23" s="46">
        <f t="shared" si="4"/>
        <v>5950</v>
      </c>
      <c r="W23" s="19">
        <v>930</v>
      </c>
      <c r="X23" s="19">
        <v>297</v>
      </c>
      <c r="Y23" s="19">
        <v>256</v>
      </c>
      <c r="Z23" s="46">
        <f t="shared" si="5"/>
        <v>1483</v>
      </c>
      <c r="AA23" s="52">
        <v>5</v>
      </c>
      <c r="AB23" s="52">
        <v>8</v>
      </c>
      <c r="AC23" s="52">
        <v>7</v>
      </c>
      <c r="AD23" s="26">
        <f t="shared" si="6"/>
        <v>20</v>
      </c>
      <c r="AE23" s="26">
        <f t="shared" si="7"/>
        <v>935</v>
      </c>
      <c r="AF23" s="26">
        <f t="shared" si="7"/>
        <v>305</v>
      </c>
      <c r="AG23" s="26">
        <f t="shared" si="7"/>
        <v>263</v>
      </c>
      <c r="AH23" s="27">
        <f t="shared" si="7"/>
        <v>1503</v>
      </c>
    </row>
    <row r="24" spans="1:34" ht="18.75" customHeight="1">
      <c r="A24" s="18" t="s">
        <v>34</v>
      </c>
      <c r="B24" s="19">
        <v>333</v>
      </c>
      <c r="C24" s="19">
        <v>1130</v>
      </c>
      <c r="D24" s="19">
        <v>670</v>
      </c>
      <c r="E24" s="19">
        <v>440</v>
      </c>
      <c r="F24" s="19">
        <v>331</v>
      </c>
      <c r="G24" s="19">
        <v>235</v>
      </c>
      <c r="H24" s="46">
        <f t="shared" si="1"/>
        <v>3139</v>
      </c>
      <c r="I24" s="52">
        <v>3</v>
      </c>
      <c r="J24" s="52">
        <v>32</v>
      </c>
      <c r="K24" s="52">
        <v>37</v>
      </c>
      <c r="L24" s="52">
        <v>15</v>
      </c>
      <c r="M24" s="52">
        <v>12</v>
      </c>
      <c r="N24" s="52">
        <v>12</v>
      </c>
      <c r="O24" s="46">
        <f t="shared" si="2"/>
        <v>111</v>
      </c>
      <c r="P24" s="46">
        <f t="shared" si="8"/>
        <v>336</v>
      </c>
      <c r="Q24" s="46">
        <f t="shared" si="8"/>
        <v>1162</v>
      </c>
      <c r="R24" s="46">
        <f t="shared" si="8"/>
        <v>707</v>
      </c>
      <c r="S24" s="46">
        <f t="shared" si="8"/>
        <v>455</v>
      </c>
      <c r="T24" s="46">
        <f t="shared" si="8"/>
        <v>343</v>
      </c>
      <c r="U24" s="46">
        <f t="shared" si="8"/>
        <v>247</v>
      </c>
      <c r="V24" s="46">
        <f t="shared" si="4"/>
        <v>3250</v>
      </c>
      <c r="W24" s="19">
        <v>416</v>
      </c>
      <c r="X24" s="19">
        <v>323</v>
      </c>
      <c r="Y24" s="19">
        <v>172</v>
      </c>
      <c r="Z24" s="46">
        <f t="shared" si="5"/>
        <v>911</v>
      </c>
      <c r="AA24" s="52">
        <v>2</v>
      </c>
      <c r="AB24" s="52">
        <v>11</v>
      </c>
      <c r="AC24" s="52">
        <v>7</v>
      </c>
      <c r="AD24" s="26">
        <f t="shared" si="6"/>
        <v>20</v>
      </c>
      <c r="AE24" s="26">
        <f t="shared" si="7"/>
        <v>418</v>
      </c>
      <c r="AF24" s="26">
        <f t="shared" si="7"/>
        <v>334</v>
      </c>
      <c r="AG24" s="26">
        <f t="shared" si="7"/>
        <v>179</v>
      </c>
      <c r="AH24" s="27">
        <f t="shared" si="7"/>
        <v>931</v>
      </c>
    </row>
    <row r="25" spans="1:34" ht="18.75" customHeight="1">
      <c r="A25" s="18" t="s">
        <v>35</v>
      </c>
      <c r="B25" s="19">
        <v>685</v>
      </c>
      <c r="C25" s="19">
        <v>2496</v>
      </c>
      <c r="D25" s="19">
        <v>1647</v>
      </c>
      <c r="E25" s="19">
        <v>915</v>
      </c>
      <c r="F25" s="19">
        <v>736</v>
      </c>
      <c r="G25" s="19">
        <v>592</v>
      </c>
      <c r="H25" s="46">
        <f>SUM(B25:G25)</f>
        <v>7071</v>
      </c>
      <c r="I25" s="52">
        <v>4</v>
      </c>
      <c r="J25" s="52">
        <v>55</v>
      </c>
      <c r="K25" s="52">
        <v>95</v>
      </c>
      <c r="L25" s="52">
        <v>55</v>
      </c>
      <c r="M25" s="52">
        <v>34</v>
      </c>
      <c r="N25" s="52">
        <v>34</v>
      </c>
      <c r="O25" s="46">
        <f t="shared" si="2"/>
        <v>277</v>
      </c>
      <c r="P25" s="46">
        <f t="shared" si="8"/>
        <v>689</v>
      </c>
      <c r="Q25" s="46">
        <f t="shared" si="8"/>
        <v>2551</v>
      </c>
      <c r="R25" s="46">
        <f t="shared" si="8"/>
        <v>1742</v>
      </c>
      <c r="S25" s="46">
        <f t="shared" si="8"/>
        <v>970</v>
      </c>
      <c r="T25" s="46">
        <f t="shared" si="8"/>
        <v>770</v>
      </c>
      <c r="U25" s="46">
        <f t="shared" si="8"/>
        <v>626</v>
      </c>
      <c r="V25" s="46">
        <f t="shared" si="4"/>
        <v>7348</v>
      </c>
      <c r="W25" s="19">
        <v>905</v>
      </c>
      <c r="X25" s="19">
        <v>441</v>
      </c>
      <c r="Y25" s="19">
        <v>475</v>
      </c>
      <c r="Z25" s="46">
        <f t="shared" si="5"/>
        <v>1821</v>
      </c>
      <c r="AA25" s="52">
        <v>8</v>
      </c>
      <c r="AB25" s="52">
        <v>12</v>
      </c>
      <c r="AC25" s="52">
        <v>13</v>
      </c>
      <c r="AD25" s="26">
        <f t="shared" si="6"/>
        <v>33</v>
      </c>
      <c r="AE25" s="26">
        <f t="shared" si="7"/>
        <v>913</v>
      </c>
      <c r="AF25" s="26">
        <f t="shared" si="7"/>
        <v>453</v>
      </c>
      <c r="AG25" s="26">
        <f t="shared" si="7"/>
        <v>488</v>
      </c>
      <c r="AH25" s="27">
        <f t="shared" si="7"/>
        <v>1854</v>
      </c>
    </row>
    <row r="26" spans="1:34" ht="18.75" customHeight="1">
      <c r="A26" s="18" t="s">
        <v>36</v>
      </c>
      <c r="B26" s="19">
        <v>1500</v>
      </c>
      <c r="C26" s="19">
        <v>3041</v>
      </c>
      <c r="D26" s="19">
        <v>1623</v>
      </c>
      <c r="E26" s="19">
        <v>1156</v>
      </c>
      <c r="F26" s="19">
        <v>804</v>
      </c>
      <c r="G26" s="19">
        <v>603</v>
      </c>
      <c r="H26" s="46">
        <f>SUM(B26:G26)</f>
        <v>8727</v>
      </c>
      <c r="I26" s="52">
        <v>23</v>
      </c>
      <c r="J26" s="52">
        <v>103</v>
      </c>
      <c r="K26" s="52">
        <v>101</v>
      </c>
      <c r="L26" s="52">
        <v>51</v>
      </c>
      <c r="M26" s="52">
        <v>38</v>
      </c>
      <c r="N26" s="52">
        <v>35</v>
      </c>
      <c r="O26" s="46">
        <f t="shared" si="2"/>
        <v>351</v>
      </c>
      <c r="P26" s="46">
        <f t="shared" si="8"/>
        <v>1523</v>
      </c>
      <c r="Q26" s="46">
        <f t="shared" si="8"/>
        <v>3144</v>
      </c>
      <c r="R26" s="46">
        <f t="shared" si="8"/>
        <v>1724</v>
      </c>
      <c r="S26" s="46">
        <f t="shared" si="8"/>
        <v>1207</v>
      </c>
      <c r="T26" s="46">
        <f t="shared" si="8"/>
        <v>842</v>
      </c>
      <c r="U26" s="46">
        <f t="shared" si="8"/>
        <v>638</v>
      </c>
      <c r="V26" s="46">
        <f t="shared" si="4"/>
        <v>9078</v>
      </c>
      <c r="W26" s="19">
        <v>1187</v>
      </c>
      <c r="X26" s="19">
        <v>598</v>
      </c>
      <c r="Y26" s="19">
        <v>491</v>
      </c>
      <c r="Z26" s="46">
        <f t="shared" si="5"/>
        <v>2276</v>
      </c>
      <c r="AA26" s="52">
        <v>10</v>
      </c>
      <c r="AB26" s="52">
        <v>15</v>
      </c>
      <c r="AC26" s="52">
        <v>12</v>
      </c>
      <c r="AD26" s="26">
        <f t="shared" si="6"/>
        <v>37</v>
      </c>
      <c r="AE26" s="26">
        <f t="shared" si="7"/>
        <v>1197</v>
      </c>
      <c r="AF26" s="26">
        <f t="shared" si="7"/>
        <v>613</v>
      </c>
      <c r="AG26" s="26">
        <f t="shared" si="7"/>
        <v>503</v>
      </c>
      <c r="AH26" s="27">
        <f t="shared" si="7"/>
        <v>2313</v>
      </c>
    </row>
    <row r="27" spans="1:34" ht="18.75" customHeight="1">
      <c r="A27" s="18" t="s">
        <v>37</v>
      </c>
      <c r="B27" s="19">
        <v>871</v>
      </c>
      <c r="C27" s="19">
        <v>3141</v>
      </c>
      <c r="D27" s="19">
        <v>2127</v>
      </c>
      <c r="E27" s="19">
        <v>1485</v>
      </c>
      <c r="F27" s="19">
        <v>928</v>
      </c>
      <c r="G27" s="19">
        <v>849</v>
      </c>
      <c r="H27" s="46">
        <f>SUM(B27:G27)</f>
        <v>9401</v>
      </c>
      <c r="I27" s="52">
        <v>8</v>
      </c>
      <c r="J27" s="52">
        <v>100</v>
      </c>
      <c r="K27" s="52">
        <v>118</v>
      </c>
      <c r="L27" s="52">
        <v>94</v>
      </c>
      <c r="M27" s="52">
        <v>57</v>
      </c>
      <c r="N27" s="52">
        <v>64</v>
      </c>
      <c r="O27" s="46">
        <f t="shared" si="2"/>
        <v>441</v>
      </c>
      <c r="P27" s="46">
        <f t="shared" si="8"/>
        <v>879</v>
      </c>
      <c r="Q27" s="46">
        <f t="shared" si="8"/>
        <v>3241</v>
      </c>
      <c r="R27" s="46">
        <f t="shared" si="8"/>
        <v>2245</v>
      </c>
      <c r="S27" s="46">
        <f t="shared" si="8"/>
        <v>1579</v>
      </c>
      <c r="T27" s="46">
        <f t="shared" si="8"/>
        <v>985</v>
      </c>
      <c r="U27" s="46">
        <f t="shared" si="8"/>
        <v>913</v>
      </c>
      <c r="V27" s="46">
        <f t="shared" si="4"/>
        <v>9842</v>
      </c>
      <c r="W27" s="19">
        <v>1276</v>
      </c>
      <c r="X27" s="19">
        <v>664</v>
      </c>
      <c r="Y27" s="19">
        <v>314</v>
      </c>
      <c r="Z27" s="46">
        <f t="shared" si="5"/>
        <v>2254</v>
      </c>
      <c r="AA27" s="52">
        <v>23</v>
      </c>
      <c r="AB27" s="52">
        <v>26</v>
      </c>
      <c r="AC27" s="52">
        <v>23</v>
      </c>
      <c r="AD27" s="26">
        <f t="shared" si="6"/>
        <v>72</v>
      </c>
      <c r="AE27" s="26">
        <f t="shared" si="7"/>
        <v>1299</v>
      </c>
      <c r="AF27" s="26">
        <f t="shared" si="7"/>
        <v>690</v>
      </c>
      <c r="AG27" s="26">
        <f t="shared" si="7"/>
        <v>337</v>
      </c>
      <c r="AH27" s="27">
        <f t="shared" si="7"/>
        <v>2326</v>
      </c>
    </row>
    <row r="28" spans="1:34" ht="18.75" customHeight="1">
      <c r="A28" s="18" t="s">
        <v>38</v>
      </c>
      <c r="B28" s="19">
        <v>613</v>
      </c>
      <c r="C28" s="19">
        <v>1850</v>
      </c>
      <c r="D28" s="19">
        <v>1199</v>
      </c>
      <c r="E28" s="19">
        <v>720</v>
      </c>
      <c r="F28" s="19">
        <v>580</v>
      </c>
      <c r="G28" s="19">
        <v>476</v>
      </c>
      <c r="H28" s="46">
        <f>SUM(B28:G28)</f>
        <v>5438</v>
      </c>
      <c r="I28" s="52">
        <v>5</v>
      </c>
      <c r="J28" s="52">
        <v>68</v>
      </c>
      <c r="K28" s="52">
        <v>79</v>
      </c>
      <c r="L28" s="52">
        <v>47</v>
      </c>
      <c r="M28" s="52">
        <v>24</v>
      </c>
      <c r="N28" s="52">
        <v>33</v>
      </c>
      <c r="O28" s="46">
        <f t="shared" si="2"/>
        <v>256</v>
      </c>
      <c r="P28" s="46">
        <f t="shared" si="8"/>
        <v>618</v>
      </c>
      <c r="Q28" s="46">
        <f t="shared" si="8"/>
        <v>1918</v>
      </c>
      <c r="R28" s="46">
        <f t="shared" si="8"/>
        <v>1278</v>
      </c>
      <c r="S28" s="46">
        <f t="shared" si="8"/>
        <v>767</v>
      </c>
      <c r="T28" s="46">
        <f t="shared" si="8"/>
        <v>604</v>
      </c>
      <c r="U28" s="46">
        <f t="shared" si="8"/>
        <v>509</v>
      </c>
      <c r="V28" s="46">
        <f t="shared" si="4"/>
        <v>5694</v>
      </c>
      <c r="W28" s="19">
        <v>962</v>
      </c>
      <c r="X28" s="19">
        <v>609</v>
      </c>
      <c r="Y28" s="19">
        <v>232</v>
      </c>
      <c r="Z28" s="46">
        <f t="shared" si="5"/>
        <v>1803</v>
      </c>
      <c r="AA28" s="52">
        <v>16</v>
      </c>
      <c r="AB28" s="52">
        <v>16</v>
      </c>
      <c r="AC28" s="52">
        <v>12</v>
      </c>
      <c r="AD28" s="26">
        <f t="shared" si="6"/>
        <v>44</v>
      </c>
      <c r="AE28" s="26">
        <f t="shared" si="7"/>
        <v>978</v>
      </c>
      <c r="AF28" s="26">
        <f t="shared" si="7"/>
        <v>625</v>
      </c>
      <c r="AG28" s="26">
        <f t="shared" si="7"/>
        <v>244</v>
      </c>
      <c r="AH28" s="27">
        <f t="shared" si="7"/>
        <v>1847</v>
      </c>
    </row>
    <row r="29" spans="1:34" ht="18.75" customHeight="1">
      <c r="A29" s="18" t="s">
        <v>39</v>
      </c>
      <c r="B29" s="19">
        <v>655</v>
      </c>
      <c r="C29" s="19">
        <v>1668</v>
      </c>
      <c r="D29" s="19">
        <v>1277</v>
      </c>
      <c r="E29" s="19">
        <v>820</v>
      </c>
      <c r="F29" s="19">
        <v>699</v>
      </c>
      <c r="G29" s="19">
        <v>621</v>
      </c>
      <c r="H29" s="46">
        <f>SUM(B29:G29)</f>
        <v>5740</v>
      </c>
      <c r="I29" s="52">
        <v>13</v>
      </c>
      <c r="J29" s="52">
        <v>75</v>
      </c>
      <c r="K29" s="52">
        <v>106</v>
      </c>
      <c r="L29" s="52">
        <v>57</v>
      </c>
      <c r="M29" s="52">
        <v>48</v>
      </c>
      <c r="N29" s="52">
        <v>66</v>
      </c>
      <c r="O29" s="46">
        <f t="shared" si="2"/>
        <v>365</v>
      </c>
      <c r="P29" s="46">
        <f t="shared" si="8"/>
        <v>668</v>
      </c>
      <c r="Q29" s="46">
        <f t="shared" si="8"/>
        <v>1743</v>
      </c>
      <c r="R29" s="46">
        <f t="shared" si="8"/>
        <v>1383</v>
      </c>
      <c r="S29" s="46">
        <f t="shared" si="8"/>
        <v>877</v>
      </c>
      <c r="T29" s="46">
        <f t="shared" si="8"/>
        <v>747</v>
      </c>
      <c r="U29" s="46">
        <f t="shared" si="8"/>
        <v>687</v>
      </c>
      <c r="V29" s="46">
        <f t="shared" si="4"/>
        <v>6105</v>
      </c>
      <c r="W29" s="19">
        <v>1016</v>
      </c>
      <c r="X29" s="19">
        <v>605</v>
      </c>
      <c r="Y29" s="19">
        <v>248</v>
      </c>
      <c r="Z29" s="46">
        <f t="shared" si="5"/>
        <v>1869</v>
      </c>
      <c r="AA29" s="52">
        <v>19</v>
      </c>
      <c r="AB29" s="52">
        <v>22</v>
      </c>
      <c r="AC29" s="52">
        <v>22</v>
      </c>
      <c r="AD29" s="26">
        <f t="shared" si="6"/>
        <v>63</v>
      </c>
      <c r="AE29" s="26">
        <f t="shared" si="7"/>
        <v>1035</v>
      </c>
      <c r="AF29" s="26">
        <f t="shared" si="7"/>
        <v>627</v>
      </c>
      <c r="AG29" s="26">
        <f t="shared" si="7"/>
        <v>270</v>
      </c>
      <c r="AH29" s="27">
        <f t="shared" si="7"/>
        <v>1932</v>
      </c>
    </row>
    <row r="30" spans="1:34" ht="18.75" customHeight="1">
      <c r="A30" s="20" t="s">
        <v>40</v>
      </c>
      <c r="B30" s="21">
        <f>SUM(B7:B29)</f>
        <v>15797</v>
      </c>
      <c r="C30" s="21">
        <f aca="true" t="shared" si="9" ref="C30:AH30">SUM(C7:C29)</f>
        <v>39570</v>
      </c>
      <c r="D30" s="21">
        <f t="shared" si="9"/>
        <v>25835</v>
      </c>
      <c r="E30" s="21">
        <f t="shared" si="9"/>
        <v>16505</v>
      </c>
      <c r="F30" s="21">
        <f t="shared" si="9"/>
        <v>11861</v>
      </c>
      <c r="G30" s="21">
        <f t="shared" si="9"/>
        <v>9894</v>
      </c>
      <c r="H30" s="47">
        <f t="shared" si="9"/>
        <v>119462</v>
      </c>
      <c r="I30" s="47">
        <f t="shared" si="9"/>
        <v>151</v>
      </c>
      <c r="J30" s="47">
        <f t="shared" si="9"/>
        <v>1089</v>
      </c>
      <c r="K30" s="47">
        <f t="shared" si="9"/>
        <v>1308</v>
      </c>
      <c r="L30" s="47">
        <f t="shared" si="9"/>
        <v>782</v>
      </c>
      <c r="M30" s="47">
        <f t="shared" si="9"/>
        <v>524</v>
      </c>
      <c r="N30" s="47">
        <f t="shared" si="9"/>
        <v>578</v>
      </c>
      <c r="O30" s="47">
        <f t="shared" si="9"/>
        <v>4432</v>
      </c>
      <c r="P30" s="47">
        <f>SUM(P7:P29)</f>
        <v>15948</v>
      </c>
      <c r="Q30" s="47">
        <f t="shared" si="9"/>
        <v>40659</v>
      </c>
      <c r="R30" s="47">
        <f t="shared" si="9"/>
        <v>27143</v>
      </c>
      <c r="S30" s="47">
        <f t="shared" si="9"/>
        <v>17287</v>
      </c>
      <c r="T30" s="47">
        <f t="shared" si="9"/>
        <v>12385</v>
      </c>
      <c r="U30" s="47">
        <f t="shared" si="9"/>
        <v>10472</v>
      </c>
      <c r="V30" s="47">
        <f t="shared" si="9"/>
        <v>123894</v>
      </c>
      <c r="W30" s="21">
        <f t="shared" si="9"/>
        <v>19335</v>
      </c>
      <c r="X30" s="21">
        <f t="shared" si="9"/>
        <v>8247</v>
      </c>
      <c r="Y30" s="21">
        <f t="shared" si="9"/>
        <v>5387</v>
      </c>
      <c r="Z30" s="47">
        <f t="shared" si="9"/>
        <v>32969</v>
      </c>
      <c r="AA30" s="47">
        <f t="shared" si="9"/>
        <v>189</v>
      </c>
      <c r="AB30" s="47">
        <f t="shared" si="9"/>
        <v>214</v>
      </c>
      <c r="AC30" s="47">
        <f t="shared" si="9"/>
        <v>230</v>
      </c>
      <c r="AD30" s="9">
        <f t="shared" si="9"/>
        <v>633</v>
      </c>
      <c r="AE30" s="9">
        <f t="shared" si="9"/>
        <v>19524</v>
      </c>
      <c r="AF30" s="9">
        <f>SUM(AF7:AF29)</f>
        <v>8461</v>
      </c>
      <c r="AG30" s="9">
        <f t="shared" si="9"/>
        <v>5617</v>
      </c>
      <c r="AH30" s="10">
        <f t="shared" si="9"/>
        <v>33602</v>
      </c>
    </row>
    <row r="31" spans="1:34" ht="18.75" customHeight="1">
      <c r="A31" s="18" t="s">
        <v>41</v>
      </c>
      <c r="B31" s="19">
        <v>726</v>
      </c>
      <c r="C31" s="19">
        <v>2106</v>
      </c>
      <c r="D31" s="19">
        <v>1399</v>
      </c>
      <c r="E31" s="19">
        <v>866</v>
      </c>
      <c r="F31" s="19">
        <v>523</v>
      </c>
      <c r="G31" s="19">
        <v>464</v>
      </c>
      <c r="H31" s="46">
        <f aca="true" t="shared" si="10" ref="H31:H56">SUM(B31:G31)</f>
        <v>6084</v>
      </c>
      <c r="I31" s="52">
        <v>4</v>
      </c>
      <c r="J31" s="52">
        <v>46</v>
      </c>
      <c r="K31" s="52">
        <v>89</v>
      </c>
      <c r="L31" s="52">
        <v>70</v>
      </c>
      <c r="M31" s="52">
        <v>21</v>
      </c>
      <c r="N31" s="52">
        <v>36</v>
      </c>
      <c r="O31" s="46">
        <f aca="true" t="shared" si="11" ref="O31:O71">SUM(I31:N31)</f>
        <v>266</v>
      </c>
      <c r="P31" s="46">
        <f t="shared" si="8"/>
        <v>730</v>
      </c>
      <c r="Q31" s="46">
        <f t="shared" si="8"/>
        <v>2152</v>
      </c>
      <c r="R31" s="46">
        <f>SUM(D31,K31)</f>
        <v>1488</v>
      </c>
      <c r="S31" s="46">
        <f>SUM(E31,L31)</f>
        <v>936</v>
      </c>
      <c r="T31" s="46">
        <f>SUM(F31,M31)</f>
        <v>544</v>
      </c>
      <c r="U31" s="46">
        <f>SUM(G31,N31)</f>
        <v>500</v>
      </c>
      <c r="V31" s="46">
        <f>SUM(P31:U31)</f>
        <v>6350</v>
      </c>
      <c r="W31" s="19">
        <v>1082</v>
      </c>
      <c r="X31" s="19">
        <v>494</v>
      </c>
      <c r="Y31" s="19">
        <v>614</v>
      </c>
      <c r="Z31" s="46">
        <f t="shared" si="5"/>
        <v>2190</v>
      </c>
      <c r="AA31" s="52">
        <v>18</v>
      </c>
      <c r="AB31" s="52">
        <v>5</v>
      </c>
      <c r="AC31" s="52">
        <v>34</v>
      </c>
      <c r="AD31" s="26">
        <f>SUM(AA31,AB31,AC31)</f>
        <v>57</v>
      </c>
      <c r="AE31" s="26">
        <f>SUM(W31,AA31)</f>
        <v>1100</v>
      </c>
      <c r="AF31" s="26">
        <f>SUM(X31,AB31)</f>
        <v>499</v>
      </c>
      <c r="AG31" s="26">
        <f>SUM(Y31,AC31)</f>
        <v>648</v>
      </c>
      <c r="AH31" s="27">
        <f>SUM(Z31,AD31)</f>
        <v>2247</v>
      </c>
    </row>
    <row r="32" spans="1:34" ht="18.75" customHeight="1">
      <c r="A32" s="18" t="s">
        <v>42</v>
      </c>
      <c r="B32" s="19">
        <v>368</v>
      </c>
      <c r="C32" s="19">
        <v>805</v>
      </c>
      <c r="D32" s="19">
        <v>390</v>
      </c>
      <c r="E32" s="19">
        <v>208</v>
      </c>
      <c r="F32" s="19">
        <v>162</v>
      </c>
      <c r="G32" s="19">
        <v>129</v>
      </c>
      <c r="H32" s="46">
        <f t="shared" si="10"/>
        <v>2062</v>
      </c>
      <c r="I32" s="52">
        <v>2</v>
      </c>
      <c r="J32" s="52">
        <v>21</v>
      </c>
      <c r="K32" s="52">
        <v>33</v>
      </c>
      <c r="L32" s="52">
        <v>19</v>
      </c>
      <c r="M32" s="52">
        <v>7</v>
      </c>
      <c r="N32" s="52">
        <v>19</v>
      </c>
      <c r="O32" s="46">
        <f t="shared" si="11"/>
        <v>101</v>
      </c>
      <c r="P32" s="46">
        <f t="shared" si="8"/>
        <v>370</v>
      </c>
      <c r="Q32" s="46">
        <f t="shared" si="8"/>
        <v>826</v>
      </c>
      <c r="R32" s="46">
        <f t="shared" si="8"/>
        <v>423</v>
      </c>
      <c r="S32" s="46">
        <f t="shared" si="8"/>
        <v>227</v>
      </c>
      <c r="T32" s="46">
        <f t="shared" si="8"/>
        <v>169</v>
      </c>
      <c r="U32" s="46">
        <f t="shared" si="8"/>
        <v>148</v>
      </c>
      <c r="V32" s="46">
        <f aca="true" t="shared" si="12" ref="V32:V71">SUM(P32:U32)</f>
        <v>2163</v>
      </c>
      <c r="W32" s="19">
        <v>468</v>
      </c>
      <c r="X32" s="19">
        <v>232</v>
      </c>
      <c r="Y32" s="19">
        <v>80</v>
      </c>
      <c r="Z32" s="46">
        <f t="shared" si="5"/>
        <v>780</v>
      </c>
      <c r="AA32" s="52">
        <v>5</v>
      </c>
      <c r="AB32" s="52">
        <v>3</v>
      </c>
      <c r="AC32" s="52">
        <v>1</v>
      </c>
      <c r="AD32" s="26">
        <f aca="true" t="shared" si="13" ref="AD32:AD71">SUM(AA32,AB32,AC32)</f>
        <v>9</v>
      </c>
      <c r="AE32" s="26">
        <f aca="true" t="shared" si="14" ref="AE32:AH71">SUM(W32,AA32)</f>
        <v>473</v>
      </c>
      <c r="AF32" s="26">
        <f t="shared" si="14"/>
        <v>235</v>
      </c>
      <c r="AG32" s="26">
        <f t="shared" si="14"/>
        <v>81</v>
      </c>
      <c r="AH32" s="27">
        <f t="shared" si="14"/>
        <v>789</v>
      </c>
    </row>
    <row r="33" spans="1:34" ht="18.75" customHeight="1">
      <c r="A33" s="18" t="s">
        <v>43</v>
      </c>
      <c r="B33" s="19">
        <v>265</v>
      </c>
      <c r="C33" s="19">
        <v>734</v>
      </c>
      <c r="D33" s="19">
        <v>592</v>
      </c>
      <c r="E33" s="19">
        <v>336</v>
      </c>
      <c r="F33" s="19">
        <v>185</v>
      </c>
      <c r="G33" s="19">
        <v>185</v>
      </c>
      <c r="H33" s="46">
        <f t="shared" si="10"/>
        <v>2297</v>
      </c>
      <c r="I33" s="52">
        <v>18</v>
      </c>
      <c r="J33" s="52">
        <v>31</v>
      </c>
      <c r="K33" s="52">
        <v>13</v>
      </c>
      <c r="L33" s="52">
        <v>8</v>
      </c>
      <c r="M33" s="52">
        <v>4</v>
      </c>
      <c r="N33" s="52">
        <v>4</v>
      </c>
      <c r="O33" s="46">
        <f t="shared" si="11"/>
        <v>78</v>
      </c>
      <c r="P33" s="46">
        <f t="shared" si="8"/>
        <v>283</v>
      </c>
      <c r="Q33" s="46">
        <f t="shared" si="8"/>
        <v>765</v>
      </c>
      <c r="R33" s="46">
        <f t="shared" si="8"/>
        <v>605</v>
      </c>
      <c r="S33" s="46">
        <f t="shared" si="8"/>
        <v>344</v>
      </c>
      <c r="T33" s="46">
        <f t="shared" si="8"/>
        <v>189</v>
      </c>
      <c r="U33" s="46">
        <f t="shared" si="8"/>
        <v>189</v>
      </c>
      <c r="V33" s="46">
        <f t="shared" si="12"/>
        <v>2375</v>
      </c>
      <c r="W33" s="19">
        <v>442</v>
      </c>
      <c r="X33" s="19">
        <v>214</v>
      </c>
      <c r="Y33" s="19">
        <v>77</v>
      </c>
      <c r="Z33" s="46">
        <f t="shared" si="5"/>
        <v>733</v>
      </c>
      <c r="AA33" s="52">
        <v>4</v>
      </c>
      <c r="AB33" s="52">
        <v>3</v>
      </c>
      <c r="AC33" s="52">
        <v>1</v>
      </c>
      <c r="AD33" s="26">
        <f t="shared" si="13"/>
        <v>8</v>
      </c>
      <c r="AE33" s="26">
        <f t="shared" si="14"/>
        <v>446</v>
      </c>
      <c r="AF33" s="26">
        <f t="shared" si="14"/>
        <v>217</v>
      </c>
      <c r="AG33" s="26">
        <f t="shared" si="14"/>
        <v>78</v>
      </c>
      <c r="AH33" s="27">
        <f t="shared" si="14"/>
        <v>741</v>
      </c>
    </row>
    <row r="34" spans="1:34" ht="18.75" customHeight="1">
      <c r="A34" s="18" t="s">
        <v>44</v>
      </c>
      <c r="B34" s="19">
        <v>258</v>
      </c>
      <c r="C34" s="19">
        <v>809</v>
      </c>
      <c r="D34" s="19">
        <v>497</v>
      </c>
      <c r="E34" s="19">
        <v>298</v>
      </c>
      <c r="F34" s="19">
        <v>251</v>
      </c>
      <c r="G34" s="19">
        <v>213</v>
      </c>
      <c r="H34" s="46">
        <f t="shared" si="10"/>
        <v>2326</v>
      </c>
      <c r="I34" s="52">
        <v>1</v>
      </c>
      <c r="J34" s="52">
        <v>22</v>
      </c>
      <c r="K34" s="52">
        <v>24</v>
      </c>
      <c r="L34" s="52">
        <v>17</v>
      </c>
      <c r="M34" s="52">
        <v>13</v>
      </c>
      <c r="N34" s="52">
        <v>7</v>
      </c>
      <c r="O34" s="46">
        <f t="shared" si="11"/>
        <v>84</v>
      </c>
      <c r="P34" s="46">
        <f t="shared" si="8"/>
        <v>259</v>
      </c>
      <c r="Q34" s="46">
        <f t="shared" si="8"/>
        <v>831</v>
      </c>
      <c r="R34" s="46">
        <f t="shared" si="8"/>
        <v>521</v>
      </c>
      <c r="S34" s="46">
        <f t="shared" si="8"/>
        <v>315</v>
      </c>
      <c r="T34" s="46">
        <f t="shared" si="8"/>
        <v>264</v>
      </c>
      <c r="U34" s="46">
        <f t="shared" si="8"/>
        <v>220</v>
      </c>
      <c r="V34" s="46">
        <f t="shared" si="12"/>
        <v>2410</v>
      </c>
      <c r="W34" s="19">
        <v>415</v>
      </c>
      <c r="X34" s="19">
        <v>185</v>
      </c>
      <c r="Y34" s="19">
        <v>64</v>
      </c>
      <c r="Z34" s="46">
        <f t="shared" si="5"/>
        <v>664</v>
      </c>
      <c r="AA34" s="52">
        <v>3</v>
      </c>
      <c r="AB34" s="52">
        <v>2</v>
      </c>
      <c r="AC34" s="52">
        <v>2</v>
      </c>
      <c r="AD34" s="26">
        <f t="shared" si="13"/>
        <v>7</v>
      </c>
      <c r="AE34" s="26">
        <f t="shared" si="14"/>
        <v>418</v>
      </c>
      <c r="AF34" s="26">
        <f t="shared" si="14"/>
        <v>187</v>
      </c>
      <c r="AG34" s="26">
        <f t="shared" si="14"/>
        <v>66</v>
      </c>
      <c r="AH34" s="27">
        <f t="shared" si="14"/>
        <v>671</v>
      </c>
    </row>
    <row r="35" spans="1:34" ht="18.75" customHeight="1">
      <c r="A35" s="18" t="s">
        <v>45</v>
      </c>
      <c r="B35" s="19">
        <v>175</v>
      </c>
      <c r="C35" s="19">
        <v>398</v>
      </c>
      <c r="D35" s="19">
        <v>238</v>
      </c>
      <c r="E35" s="19">
        <v>129</v>
      </c>
      <c r="F35" s="19">
        <v>104</v>
      </c>
      <c r="G35" s="19">
        <v>63</v>
      </c>
      <c r="H35" s="46">
        <f t="shared" si="10"/>
        <v>1107</v>
      </c>
      <c r="I35" s="52">
        <v>1</v>
      </c>
      <c r="J35" s="52">
        <v>22</v>
      </c>
      <c r="K35" s="52">
        <v>18</v>
      </c>
      <c r="L35" s="52">
        <v>14</v>
      </c>
      <c r="M35" s="52">
        <v>9</v>
      </c>
      <c r="N35" s="52">
        <v>10</v>
      </c>
      <c r="O35" s="46">
        <f t="shared" si="11"/>
        <v>74</v>
      </c>
      <c r="P35" s="46">
        <f t="shared" si="8"/>
        <v>176</v>
      </c>
      <c r="Q35" s="46">
        <f t="shared" si="8"/>
        <v>420</v>
      </c>
      <c r="R35" s="46">
        <f t="shared" si="8"/>
        <v>256</v>
      </c>
      <c r="S35" s="46">
        <f t="shared" si="8"/>
        <v>143</v>
      </c>
      <c r="T35" s="46">
        <f t="shared" si="8"/>
        <v>113</v>
      </c>
      <c r="U35" s="46">
        <f t="shared" si="8"/>
        <v>73</v>
      </c>
      <c r="V35" s="46">
        <f t="shared" si="12"/>
        <v>1181</v>
      </c>
      <c r="W35" s="19">
        <v>402</v>
      </c>
      <c r="X35" s="19">
        <v>120</v>
      </c>
      <c r="Y35" s="19">
        <v>87</v>
      </c>
      <c r="Z35" s="46">
        <f t="shared" si="5"/>
        <v>609</v>
      </c>
      <c r="AA35" s="52">
        <v>6</v>
      </c>
      <c r="AB35" s="52">
        <v>6</v>
      </c>
      <c r="AC35" s="52">
        <v>3</v>
      </c>
      <c r="AD35" s="26">
        <f t="shared" si="13"/>
        <v>15</v>
      </c>
      <c r="AE35" s="26">
        <f t="shared" si="14"/>
        <v>408</v>
      </c>
      <c r="AF35" s="26">
        <f t="shared" si="14"/>
        <v>126</v>
      </c>
      <c r="AG35" s="26">
        <f t="shared" si="14"/>
        <v>90</v>
      </c>
      <c r="AH35" s="27">
        <f t="shared" si="14"/>
        <v>624</v>
      </c>
    </row>
    <row r="36" spans="1:34" ht="18.75" customHeight="1">
      <c r="A36" s="18" t="s">
        <v>46</v>
      </c>
      <c r="B36" s="19">
        <v>402</v>
      </c>
      <c r="C36" s="19">
        <v>886</v>
      </c>
      <c r="D36" s="19">
        <v>621</v>
      </c>
      <c r="E36" s="19">
        <v>358</v>
      </c>
      <c r="F36" s="19">
        <v>246</v>
      </c>
      <c r="G36" s="19">
        <v>131</v>
      </c>
      <c r="H36" s="46">
        <f t="shared" si="10"/>
        <v>2644</v>
      </c>
      <c r="I36" s="52">
        <v>3</v>
      </c>
      <c r="J36" s="52">
        <v>35</v>
      </c>
      <c r="K36" s="52">
        <v>54</v>
      </c>
      <c r="L36" s="52">
        <v>19</v>
      </c>
      <c r="M36" s="52">
        <v>13</v>
      </c>
      <c r="N36" s="52">
        <v>16</v>
      </c>
      <c r="O36" s="46">
        <f t="shared" si="11"/>
        <v>140</v>
      </c>
      <c r="P36" s="46">
        <f t="shared" si="8"/>
        <v>405</v>
      </c>
      <c r="Q36" s="46">
        <f t="shared" si="8"/>
        <v>921</v>
      </c>
      <c r="R36" s="46">
        <f t="shared" si="8"/>
        <v>675</v>
      </c>
      <c r="S36" s="46">
        <f t="shared" si="8"/>
        <v>377</v>
      </c>
      <c r="T36" s="46">
        <f t="shared" si="8"/>
        <v>259</v>
      </c>
      <c r="U36" s="46">
        <f t="shared" si="8"/>
        <v>147</v>
      </c>
      <c r="V36" s="46">
        <f t="shared" si="12"/>
        <v>2784</v>
      </c>
      <c r="W36" s="19">
        <v>569</v>
      </c>
      <c r="X36" s="19">
        <v>255</v>
      </c>
      <c r="Y36" s="19">
        <v>147</v>
      </c>
      <c r="Z36" s="46">
        <f t="shared" si="5"/>
        <v>971</v>
      </c>
      <c r="AA36" s="52">
        <v>2</v>
      </c>
      <c r="AB36" s="52">
        <v>5</v>
      </c>
      <c r="AC36" s="52">
        <v>8</v>
      </c>
      <c r="AD36" s="26">
        <f t="shared" si="13"/>
        <v>15</v>
      </c>
      <c r="AE36" s="26">
        <f t="shared" si="14"/>
        <v>571</v>
      </c>
      <c r="AF36" s="26">
        <f t="shared" si="14"/>
        <v>260</v>
      </c>
      <c r="AG36" s="26">
        <f t="shared" si="14"/>
        <v>155</v>
      </c>
      <c r="AH36" s="27">
        <f t="shared" si="14"/>
        <v>986</v>
      </c>
    </row>
    <row r="37" spans="1:34" ht="18.75" customHeight="1">
      <c r="A37" s="18" t="s">
        <v>47</v>
      </c>
      <c r="B37" s="19">
        <v>89</v>
      </c>
      <c r="C37" s="19">
        <v>361</v>
      </c>
      <c r="D37" s="19">
        <v>282</v>
      </c>
      <c r="E37" s="19">
        <v>189</v>
      </c>
      <c r="F37" s="19">
        <v>134</v>
      </c>
      <c r="G37" s="19">
        <v>85</v>
      </c>
      <c r="H37" s="46">
        <f t="shared" si="10"/>
        <v>1140</v>
      </c>
      <c r="I37" s="52">
        <v>1</v>
      </c>
      <c r="J37" s="52">
        <v>17</v>
      </c>
      <c r="K37" s="52">
        <v>16</v>
      </c>
      <c r="L37" s="52">
        <v>11</v>
      </c>
      <c r="M37" s="52">
        <v>13</v>
      </c>
      <c r="N37" s="52">
        <v>12</v>
      </c>
      <c r="O37" s="46">
        <f t="shared" si="11"/>
        <v>70</v>
      </c>
      <c r="P37" s="46">
        <f t="shared" si="8"/>
        <v>90</v>
      </c>
      <c r="Q37" s="46">
        <f t="shared" si="8"/>
        <v>378</v>
      </c>
      <c r="R37" s="46">
        <f t="shared" si="8"/>
        <v>298</v>
      </c>
      <c r="S37" s="46">
        <f t="shared" si="8"/>
        <v>200</v>
      </c>
      <c r="T37" s="46">
        <f t="shared" si="8"/>
        <v>147</v>
      </c>
      <c r="U37" s="46">
        <f t="shared" si="8"/>
        <v>97</v>
      </c>
      <c r="V37" s="46">
        <f t="shared" si="12"/>
        <v>1210</v>
      </c>
      <c r="W37" s="19">
        <v>264</v>
      </c>
      <c r="X37" s="19">
        <v>126</v>
      </c>
      <c r="Y37" s="19">
        <v>79</v>
      </c>
      <c r="Z37" s="46">
        <f t="shared" si="5"/>
        <v>469</v>
      </c>
      <c r="AA37" s="52">
        <v>7</v>
      </c>
      <c r="AB37" s="52">
        <v>5</v>
      </c>
      <c r="AC37" s="52">
        <v>0</v>
      </c>
      <c r="AD37" s="26">
        <f t="shared" si="13"/>
        <v>12</v>
      </c>
      <c r="AE37" s="26">
        <f t="shared" si="14"/>
        <v>271</v>
      </c>
      <c r="AF37" s="26">
        <f t="shared" si="14"/>
        <v>131</v>
      </c>
      <c r="AG37" s="26">
        <f t="shared" si="14"/>
        <v>79</v>
      </c>
      <c r="AH37" s="27">
        <f t="shared" si="14"/>
        <v>481</v>
      </c>
    </row>
    <row r="38" spans="1:34" ht="18.75" customHeight="1">
      <c r="A38" s="18" t="s">
        <v>48</v>
      </c>
      <c r="B38" s="19">
        <v>394</v>
      </c>
      <c r="C38" s="19">
        <v>1053</v>
      </c>
      <c r="D38" s="19">
        <v>521</v>
      </c>
      <c r="E38" s="19">
        <v>305</v>
      </c>
      <c r="F38" s="19">
        <v>190</v>
      </c>
      <c r="G38" s="19">
        <v>201</v>
      </c>
      <c r="H38" s="46">
        <f t="shared" si="10"/>
        <v>2664</v>
      </c>
      <c r="I38" s="52">
        <v>3</v>
      </c>
      <c r="J38" s="52">
        <v>32</v>
      </c>
      <c r="K38" s="52">
        <v>40</v>
      </c>
      <c r="L38" s="52">
        <v>18</v>
      </c>
      <c r="M38" s="52">
        <v>8</v>
      </c>
      <c r="N38" s="52">
        <v>13</v>
      </c>
      <c r="O38" s="46">
        <f t="shared" si="11"/>
        <v>114</v>
      </c>
      <c r="P38" s="46">
        <f t="shared" si="8"/>
        <v>397</v>
      </c>
      <c r="Q38" s="46">
        <f t="shared" si="8"/>
        <v>1085</v>
      </c>
      <c r="R38" s="46">
        <f t="shared" si="8"/>
        <v>561</v>
      </c>
      <c r="S38" s="46">
        <f t="shared" si="8"/>
        <v>323</v>
      </c>
      <c r="T38" s="46">
        <f t="shared" si="8"/>
        <v>198</v>
      </c>
      <c r="U38" s="46">
        <f t="shared" si="8"/>
        <v>214</v>
      </c>
      <c r="V38" s="46">
        <f t="shared" si="12"/>
        <v>2778</v>
      </c>
      <c r="W38" s="19">
        <v>420</v>
      </c>
      <c r="X38" s="19">
        <v>244</v>
      </c>
      <c r="Y38" s="19">
        <v>185</v>
      </c>
      <c r="Z38" s="46">
        <f t="shared" si="5"/>
        <v>849</v>
      </c>
      <c r="AA38" s="52">
        <v>9</v>
      </c>
      <c r="AB38" s="52">
        <v>3</v>
      </c>
      <c r="AC38" s="52">
        <v>7</v>
      </c>
      <c r="AD38" s="26">
        <f t="shared" si="13"/>
        <v>19</v>
      </c>
      <c r="AE38" s="26">
        <f t="shared" si="14"/>
        <v>429</v>
      </c>
      <c r="AF38" s="26">
        <f t="shared" si="14"/>
        <v>247</v>
      </c>
      <c r="AG38" s="26">
        <f t="shared" si="14"/>
        <v>192</v>
      </c>
      <c r="AH38" s="27">
        <f t="shared" si="14"/>
        <v>868</v>
      </c>
    </row>
    <row r="39" spans="1:34" ht="18.75" customHeight="1">
      <c r="A39" s="18" t="s">
        <v>49</v>
      </c>
      <c r="B39" s="19">
        <v>449</v>
      </c>
      <c r="C39" s="19">
        <v>1655</v>
      </c>
      <c r="D39" s="19">
        <v>1284</v>
      </c>
      <c r="E39" s="19">
        <v>776</v>
      </c>
      <c r="F39" s="19">
        <v>522</v>
      </c>
      <c r="G39" s="19">
        <v>488</v>
      </c>
      <c r="H39" s="46">
        <f t="shared" si="10"/>
        <v>5174</v>
      </c>
      <c r="I39" s="52">
        <v>2</v>
      </c>
      <c r="J39" s="52">
        <v>35</v>
      </c>
      <c r="K39" s="52">
        <v>69</v>
      </c>
      <c r="L39" s="52">
        <v>47</v>
      </c>
      <c r="M39" s="52">
        <v>46</v>
      </c>
      <c r="N39" s="52">
        <v>40</v>
      </c>
      <c r="O39" s="46">
        <f t="shared" si="11"/>
        <v>239</v>
      </c>
      <c r="P39" s="46">
        <f t="shared" si="8"/>
        <v>451</v>
      </c>
      <c r="Q39" s="46">
        <f t="shared" si="8"/>
        <v>1690</v>
      </c>
      <c r="R39" s="46">
        <f t="shared" si="8"/>
        <v>1353</v>
      </c>
      <c r="S39" s="46">
        <f t="shared" si="8"/>
        <v>823</v>
      </c>
      <c r="T39" s="46">
        <f t="shared" si="8"/>
        <v>568</v>
      </c>
      <c r="U39" s="46">
        <f t="shared" si="8"/>
        <v>528</v>
      </c>
      <c r="V39" s="46">
        <f t="shared" si="12"/>
        <v>5413</v>
      </c>
      <c r="W39" s="19">
        <v>784</v>
      </c>
      <c r="X39" s="19">
        <v>398</v>
      </c>
      <c r="Y39" s="19">
        <v>337</v>
      </c>
      <c r="Z39" s="46">
        <f t="shared" si="5"/>
        <v>1519</v>
      </c>
      <c r="AA39" s="52">
        <v>18</v>
      </c>
      <c r="AB39" s="52">
        <v>8</v>
      </c>
      <c r="AC39" s="52">
        <v>13</v>
      </c>
      <c r="AD39" s="26">
        <f t="shared" si="13"/>
        <v>39</v>
      </c>
      <c r="AE39" s="26">
        <f t="shared" si="14"/>
        <v>802</v>
      </c>
      <c r="AF39" s="26">
        <f t="shared" si="14"/>
        <v>406</v>
      </c>
      <c r="AG39" s="26">
        <f t="shared" si="14"/>
        <v>350</v>
      </c>
      <c r="AH39" s="27">
        <f t="shared" si="14"/>
        <v>1558</v>
      </c>
    </row>
    <row r="40" spans="1:34" ht="18.75" customHeight="1">
      <c r="A40" s="18" t="s">
        <v>50</v>
      </c>
      <c r="B40" s="19">
        <v>231</v>
      </c>
      <c r="C40" s="19">
        <v>493</v>
      </c>
      <c r="D40" s="19">
        <v>288</v>
      </c>
      <c r="E40" s="19">
        <v>176</v>
      </c>
      <c r="F40" s="19">
        <v>113</v>
      </c>
      <c r="G40" s="19">
        <v>98</v>
      </c>
      <c r="H40" s="46">
        <f t="shared" si="10"/>
        <v>1399</v>
      </c>
      <c r="I40" s="52">
        <v>0</v>
      </c>
      <c r="J40" s="52">
        <v>11</v>
      </c>
      <c r="K40" s="52">
        <v>12</v>
      </c>
      <c r="L40" s="52">
        <v>3</v>
      </c>
      <c r="M40" s="52">
        <v>5</v>
      </c>
      <c r="N40" s="52">
        <v>9</v>
      </c>
      <c r="O40" s="46">
        <f t="shared" si="11"/>
        <v>40</v>
      </c>
      <c r="P40" s="46">
        <f t="shared" si="8"/>
        <v>231</v>
      </c>
      <c r="Q40" s="46">
        <f t="shared" si="8"/>
        <v>504</v>
      </c>
      <c r="R40" s="46">
        <f t="shared" si="8"/>
        <v>300</v>
      </c>
      <c r="S40" s="46">
        <f t="shared" si="8"/>
        <v>179</v>
      </c>
      <c r="T40" s="46">
        <f t="shared" si="8"/>
        <v>118</v>
      </c>
      <c r="U40" s="46">
        <f t="shared" si="8"/>
        <v>107</v>
      </c>
      <c r="V40" s="46">
        <f t="shared" si="12"/>
        <v>1439</v>
      </c>
      <c r="W40" s="19">
        <v>282</v>
      </c>
      <c r="X40" s="19">
        <v>102</v>
      </c>
      <c r="Y40" s="19">
        <v>51</v>
      </c>
      <c r="Z40" s="46">
        <f t="shared" si="5"/>
        <v>435</v>
      </c>
      <c r="AA40" s="52">
        <v>2</v>
      </c>
      <c r="AB40" s="52">
        <v>3</v>
      </c>
      <c r="AC40" s="52">
        <v>0</v>
      </c>
      <c r="AD40" s="26">
        <f t="shared" si="13"/>
        <v>5</v>
      </c>
      <c r="AE40" s="26">
        <f t="shared" si="14"/>
        <v>284</v>
      </c>
      <c r="AF40" s="26">
        <f t="shared" si="14"/>
        <v>105</v>
      </c>
      <c r="AG40" s="26">
        <f t="shared" si="14"/>
        <v>51</v>
      </c>
      <c r="AH40" s="27">
        <f t="shared" si="14"/>
        <v>440</v>
      </c>
    </row>
    <row r="41" spans="1:34" ht="18.75" customHeight="1">
      <c r="A41" s="18" t="s">
        <v>51</v>
      </c>
      <c r="B41" s="19">
        <v>284</v>
      </c>
      <c r="C41" s="19">
        <v>865</v>
      </c>
      <c r="D41" s="19">
        <v>405</v>
      </c>
      <c r="E41" s="19">
        <v>182</v>
      </c>
      <c r="F41" s="19">
        <v>149</v>
      </c>
      <c r="G41" s="19">
        <v>135</v>
      </c>
      <c r="H41" s="46">
        <f t="shared" si="10"/>
        <v>2020</v>
      </c>
      <c r="I41" s="52">
        <v>4</v>
      </c>
      <c r="J41" s="52">
        <v>23</v>
      </c>
      <c r="K41" s="52">
        <v>27</v>
      </c>
      <c r="L41" s="52">
        <v>12</v>
      </c>
      <c r="M41" s="52">
        <v>8</v>
      </c>
      <c r="N41" s="52">
        <v>15</v>
      </c>
      <c r="O41" s="46">
        <f t="shared" si="11"/>
        <v>89</v>
      </c>
      <c r="P41" s="46">
        <f t="shared" si="8"/>
        <v>288</v>
      </c>
      <c r="Q41" s="46">
        <f t="shared" si="8"/>
        <v>888</v>
      </c>
      <c r="R41" s="46">
        <f t="shared" si="8"/>
        <v>432</v>
      </c>
      <c r="S41" s="46">
        <f t="shared" si="8"/>
        <v>194</v>
      </c>
      <c r="T41" s="46">
        <f t="shared" si="8"/>
        <v>157</v>
      </c>
      <c r="U41" s="46">
        <f t="shared" si="8"/>
        <v>150</v>
      </c>
      <c r="V41" s="46">
        <f t="shared" si="12"/>
        <v>2109</v>
      </c>
      <c r="W41" s="19">
        <v>432</v>
      </c>
      <c r="X41" s="19">
        <v>197</v>
      </c>
      <c r="Y41" s="19">
        <v>114</v>
      </c>
      <c r="Z41" s="46">
        <f t="shared" si="5"/>
        <v>743</v>
      </c>
      <c r="AA41" s="52">
        <v>2</v>
      </c>
      <c r="AB41" s="52">
        <v>6</v>
      </c>
      <c r="AC41" s="52">
        <v>3</v>
      </c>
      <c r="AD41" s="26">
        <f t="shared" si="13"/>
        <v>11</v>
      </c>
      <c r="AE41" s="26">
        <f t="shared" si="14"/>
        <v>434</v>
      </c>
      <c r="AF41" s="26">
        <f t="shared" si="14"/>
        <v>203</v>
      </c>
      <c r="AG41" s="26">
        <f t="shared" si="14"/>
        <v>117</v>
      </c>
      <c r="AH41" s="27">
        <f t="shared" si="14"/>
        <v>754</v>
      </c>
    </row>
    <row r="42" spans="1:34" ht="18.75" customHeight="1">
      <c r="A42" s="18" t="s">
        <v>52</v>
      </c>
      <c r="B42" s="19">
        <v>365</v>
      </c>
      <c r="C42" s="19">
        <v>685</v>
      </c>
      <c r="D42" s="19">
        <v>455</v>
      </c>
      <c r="E42" s="19">
        <v>253</v>
      </c>
      <c r="F42" s="19">
        <v>161</v>
      </c>
      <c r="G42" s="19">
        <v>120</v>
      </c>
      <c r="H42" s="46">
        <f t="shared" si="10"/>
        <v>2039</v>
      </c>
      <c r="I42" s="52">
        <v>2</v>
      </c>
      <c r="J42" s="52">
        <v>32</v>
      </c>
      <c r="K42" s="52">
        <v>24</v>
      </c>
      <c r="L42" s="52">
        <v>20</v>
      </c>
      <c r="M42" s="52">
        <v>10</v>
      </c>
      <c r="N42" s="52">
        <v>9</v>
      </c>
      <c r="O42" s="46">
        <f t="shared" si="11"/>
        <v>97</v>
      </c>
      <c r="P42" s="46">
        <f t="shared" si="8"/>
        <v>367</v>
      </c>
      <c r="Q42" s="46">
        <f t="shared" si="8"/>
        <v>717</v>
      </c>
      <c r="R42" s="46">
        <f t="shared" si="8"/>
        <v>479</v>
      </c>
      <c r="S42" s="46">
        <f t="shared" si="8"/>
        <v>273</v>
      </c>
      <c r="T42" s="46">
        <f t="shared" si="8"/>
        <v>171</v>
      </c>
      <c r="U42" s="46">
        <f t="shared" si="8"/>
        <v>129</v>
      </c>
      <c r="V42" s="46">
        <f t="shared" si="12"/>
        <v>2136</v>
      </c>
      <c r="W42" s="19">
        <v>370</v>
      </c>
      <c r="X42" s="19">
        <v>239</v>
      </c>
      <c r="Y42" s="19">
        <v>134</v>
      </c>
      <c r="Z42" s="46">
        <f t="shared" si="5"/>
        <v>743</v>
      </c>
      <c r="AA42" s="52">
        <v>0</v>
      </c>
      <c r="AB42" s="52">
        <v>7</v>
      </c>
      <c r="AC42" s="52">
        <v>5</v>
      </c>
      <c r="AD42" s="26">
        <f t="shared" si="13"/>
        <v>12</v>
      </c>
      <c r="AE42" s="26">
        <f t="shared" si="14"/>
        <v>370</v>
      </c>
      <c r="AF42" s="26">
        <f t="shared" si="14"/>
        <v>246</v>
      </c>
      <c r="AG42" s="26">
        <f t="shared" si="14"/>
        <v>139</v>
      </c>
      <c r="AH42" s="27">
        <f t="shared" si="14"/>
        <v>755</v>
      </c>
    </row>
    <row r="43" spans="1:34" ht="18.75" customHeight="1">
      <c r="A43" s="18" t="s">
        <v>53</v>
      </c>
      <c r="B43" s="19">
        <v>181</v>
      </c>
      <c r="C43" s="19">
        <v>648</v>
      </c>
      <c r="D43" s="19">
        <v>346</v>
      </c>
      <c r="E43" s="19">
        <v>165</v>
      </c>
      <c r="F43" s="19">
        <v>140</v>
      </c>
      <c r="G43" s="19">
        <v>121</v>
      </c>
      <c r="H43" s="46">
        <f t="shared" si="10"/>
        <v>1601</v>
      </c>
      <c r="I43" s="52">
        <v>3</v>
      </c>
      <c r="J43" s="52">
        <v>25</v>
      </c>
      <c r="K43" s="52">
        <v>31</v>
      </c>
      <c r="L43" s="52">
        <v>13</v>
      </c>
      <c r="M43" s="52">
        <v>9</v>
      </c>
      <c r="N43" s="52">
        <v>8</v>
      </c>
      <c r="O43" s="46">
        <f t="shared" si="11"/>
        <v>89</v>
      </c>
      <c r="P43" s="46">
        <f t="shared" si="8"/>
        <v>184</v>
      </c>
      <c r="Q43" s="46">
        <f t="shared" si="8"/>
        <v>673</v>
      </c>
      <c r="R43" s="46">
        <f t="shared" si="8"/>
        <v>377</v>
      </c>
      <c r="S43" s="46">
        <f t="shared" si="8"/>
        <v>178</v>
      </c>
      <c r="T43" s="46">
        <f t="shared" si="8"/>
        <v>149</v>
      </c>
      <c r="U43" s="46">
        <f t="shared" si="8"/>
        <v>129</v>
      </c>
      <c r="V43" s="46">
        <f t="shared" si="12"/>
        <v>1690</v>
      </c>
      <c r="W43" s="19">
        <v>509</v>
      </c>
      <c r="X43" s="19">
        <v>164</v>
      </c>
      <c r="Y43" s="19">
        <v>121</v>
      </c>
      <c r="Z43" s="46">
        <f t="shared" si="5"/>
        <v>794</v>
      </c>
      <c r="AA43" s="52">
        <v>5</v>
      </c>
      <c r="AB43" s="52">
        <v>6</v>
      </c>
      <c r="AC43" s="52">
        <v>5</v>
      </c>
      <c r="AD43" s="26">
        <f t="shared" si="13"/>
        <v>16</v>
      </c>
      <c r="AE43" s="26">
        <f t="shared" si="14"/>
        <v>514</v>
      </c>
      <c r="AF43" s="26">
        <f t="shared" si="14"/>
        <v>170</v>
      </c>
      <c r="AG43" s="26">
        <f t="shared" si="14"/>
        <v>126</v>
      </c>
      <c r="AH43" s="27">
        <f t="shared" si="14"/>
        <v>810</v>
      </c>
    </row>
    <row r="44" spans="1:34" ht="18.75" customHeight="1">
      <c r="A44" s="18" t="s">
        <v>54</v>
      </c>
      <c r="B44" s="19">
        <v>145</v>
      </c>
      <c r="C44" s="19">
        <v>465</v>
      </c>
      <c r="D44" s="19">
        <v>292</v>
      </c>
      <c r="E44" s="19">
        <v>175</v>
      </c>
      <c r="F44" s="19">
        <v>98</v>
      </c>
      <c r="G44" s="19">
        <v>132</v>
      </c>
      <c r="H44" s="46">
        <f t="shared" si="10"/>
        <v>1307</v>
      </c>
      <c r="I44" s="52">
        <v>2</v>
      </c>
      <c r="J44" s="52">
        <v>15</v>
      </c>
      <c r="K44" s="52">
        <v>9</v>
      </c>
      <c r="L44" s="52">
        <v>7</v>
      </c>
      <c r="M44" s="52">
        <v>4</v>
      </c>
      <c r="N44" s="52">
        <v>6</v>
      </c>
      <c r="O44" s="46">
        <f t="shared" si="11"/>
        <v>43</v>
      </c>
      <c r="P44" s="46">
        <f t="shared" si="8"/>
        <v>147</v>
      </c>
      <c r="Q44" s="46">
        <f t="shared" si="8"/>
        <v>480</v>
      </c>
      <c r="R44" s="46">
        <f t="shared" si="8"/>
        <v>301</v>
      </c>
      <c r="S44" s="46">
        <f t="shared" si="8"/>
        <v>182</v>
      </c>
      <c r="T44" s="46">
        <f t="shared" si="8"/>
        <v>102</v>
      </c>
      <c r="U44" s="46">
        <f t="shared" si="8"/>
        <v>138</v>
      </c>
      <c r="V44" s="46">
        <f t="shared" si="12"/>
        <v>1350</v>
      </c>
      <c r="W44" s="19">
        <v>281</v>
      </c>
      <c r="X44" s="19">
        <v>78</v>
      </c>
      <c r="Y44" s="19">
        <v>86</v>
      </c>
      <c r="Z44" s="46">
        <f t="shared" si="5"/>
        <v>445</v>
      </c>
      <c r="AA44" s="52">
        <v>8</v>
      </c>
      <c r="AB44" s="52">
        <v>6</v>
      </c>
      <c r="AC44" s="52">
        <v>3</v>
      </c>
      <c r="AD44" s="26">
        <f t="shared" si="13"/>
        <v>17</v>
      </c>
      <c r="AE44" s="26">
        <f t="shared" si="14"/>
        <v>289</v>
      </c>
      <c r="AF44" s="26">
        <f t="shared" si="14"/>
        <v>84</v>
      </c>
      <c r="AG44" s="26">
        <f t="shared" si="14"/>
        <v>89</v>
      </c>
      <c r="AH44" s="27">
        <f t="shared" si="14"/>
        <v>462</v>
      </c>
    </row>
    <row r="45" spans="1:34" ht="18.75" customHeight="1">
      <c r="A45" s="18" t="s">
        <v>55</v>
      </c>
      <c r="B45" s="19">
        <v>184</v>
      </c>
      <c r="C45" s="19">
        <v>249</v>
      </c>
      <c r="D45" s="19">
        <v>134</v>
      </c>
      <c r="E45" s="19">
        <v>102</v>
      </c>
      <c r="F45" s="19">
        <v>66</v>
      </c>
      <c r="G45" s="19">
        <v>92</v>
      </c>
      <c r="H45" s="46">
        <f t="shared" si="10"/>
        <v>827</v>
      </c>
      <c r="I45" s="52">
        <v>6</v>
      </c>
      <c r="J45" s="52">
        <v>11</v>
      </c>
      <c r="K45" s="52">
        <v>8</v>
      </c>
      <c r="L45" s="52">
        <v>2</v>
      </c>
      <c r="M45" s="52">
        <v>7</v>
      </c>
      <c r="N45" s="52">
        <v>9</v>
      </c>
      <c r="O45" s="46">
        <f t="shared" si="11"/>
        <v>43</v>
      </c>
      <c r="P45" s="46">
        <f t="shared" si="8"/>
        <v>190</v>
      </c>
      <c r="Q45" s="46">
        <f t="shared" si="8"/>
        <v>260</v>
      </c>
      <c r="R45" s="46">
        <f t="shared" si="8"/>
        <v>142</v>
      </c>
      <c r="S45" s="46">
        <f t="shared" si="8"/>
        <v>104</v>
      </c>
      <c r="T45" s="46">
        <f t="shared" si="8"/>
        <v>73</v>
      </c>
      <c r="U45" s="46">
        <f t="shared" si="8"/>
        <v>101</v>
      </c>
      <c r="V45" s="46">
        <f t="shared" si="12"/>
        <v>870</v>
      </c>
      <c r="W45" s="19">
        <v>186</v>
      </c>
      <c r="X45" s="19">
        <v>98</v>
      </c>
      <c r="Y45" s="19">
        <v>49</v>
      </c>
      <c r="Z45" s="46">
        <f t="shared" si="5"/>
        <v>333</v>
      </c>
      <c r="AA45" s="52">
        <v>2</v>
      </c>
      <c r="AB45" s="52">
        <v>1</v>
      </c>
      <c r="AC45" s="52">
        <v>0</v>
      </c>
      <c r="AD45" s="26">
        <f t="shared" si="13"/>
        <v>3</v>
      </c>
      <c r="AE45" s="26">
        <f t="shared" si="14"/>
        <v>188</v>
      </c>
      <c r="AF45" s="26">
        <f t="shared" si="14"/>
        <v>99</v>
      </c>
      <c r="AG45" s="26">
        <f t="shared" si="14"/>
        <v>49</v>
      </c>
      <c r="AH45" s="27">
        <f t="shared" si="14"/>
        <v>336</v>
      </c>
    </row>
    <row r="46" spans="1:34" ht="18.75" customHeight="1">
      <c r="A46" s="18" t="s">
        <v>56</v>
      </c>
      <c r="B46" s="19">
        <v>78</v>
      </c>
      <c r="C46" s="19">
        <v>262</v>
      </c>
      <c r="D46" s="19">
        <v>130</v>
      </c>
      <c r="E46" s="19">
        <v>77</v>
      </c>
      <c r="F46" s="19">
        <v>56</v>
      </c>
      <c r="G46" s="19">
        <v>23</v>
      </c>
      <c r="H46" s="46">
        <f t="shared" si="10"/>
        <v>626</v>
      </c>
      <c r="I46" s="52">
        <v>0</v>
      </c>
      <c r="J46" s="52">
        <v>4</v>
      </c>
      <c r="K46" s="52">
        <v>11</v>
      </c>
      <c r="L46" s="52">
        <v>6</v>
      </c>
      <c r="M46" s="52">
        <v>6</v>
      </c>
      <c r="N46" s="52">
        <v>3</v>
      </c>
      <c r="O46" s="46">
        <f t="shared" si="11"/>
        <v>30</v>
      </c>
      <c r="P46" s="46">
        <f t="shared" si="8"/>
        <v>78</v>
      </c>
      <c r="Q46" s="46">
        <f t="shared" si="8"/>
        <v>266</v>
      </c>
      <c r="R46" s="46">
        <f t="shared" si="8"/>
        <v>141</v>
      </c>
      <c r="S46" s="46">
        <f t="shared" si="8"/>
        <v>83</v>
      </c>
      <c r="T46" s="46">
        <f t="shared" si="8"/>
        <v>62</v>
      </c>
      <c r="U46" s="46">
        <f t="shared" si="8"/>
        <v>26</v>
      </c>
      <c r="V46" s="46">
        <f t="shared" si="12"/>
        <v>656</v>
      </c>
      <c r="W46" s="19">
        <v>185</v>
      </c>
      <c r="X46" s="19">
        <v>45</v>
      </c>
      <c r="Y46" s="19">
        <v>23</v>
      </c>
      <c r="Z46" s="46">
        <f t="shared" si="5"/>
        <v>253</v>
      </c>
      <c r="AA46" s="52">
        <v>5</v>
      </c>
      <c r="AB46" s="52">
        <v>5</v>
      </c>
      <c r="AC46" s="52">
        <v>0</v>
      </c>
      <c r="AD46" s="26">
        <f t="shared" si="13"/>
        <v>10</v>
      </c>
      <c r="AE46" s="26">
        <f t="shared" si="14"/>
        <v>190</v>
      </c>
      <c r="AF46" s="26">
        <f t="shared" si="14"/>
        <v>50</v>
      </c>
      <c r="AG46" s="26">
        <f t="shared" si="14"/>
        <v>23</v>
      </c>
      <c r="AH46" s="27">
        <f t="shared" si="14"/>
        <v>263</v>
      </c>
    </row>
    <row r="47" spans="1:34" ht="18.75" customHeight="1">
      <c r="A47" s="18" t="s">
        <v>57</v>
      </c>
      <c r="B47" s="19">
        <v>149</v>
      </c>
      <c r="C47" s="19">
        <v>298</v>
      </c>
      <c r="D47" s="19">
        <v>189</v>
      </c>
      <c r="E47" s="19">
        <v>106</v>
      </c>
      <c r="F47" s="19">
        <v>71</v>
      </c>
      <c r="G47" s="19">
        <v>63</v>
      </c>
      <c r="H47" s="46">
        <f t="shared" si="10"/>
        <v>876</v>
      </c>
      <c r="I47" s="52">
        <v>2</v>
      </c>
      <c r="J47" s="52">
        <v>12</v>
      </c>
      <c r="K47" s="52">
        <v>8</v>
      </c>
      <c r="L47" s="52">
        <v>5</v>
      </c>
      <c r="M47" s="52">
        <v>5</v>
      </c>
      <c r="N47" s="52">
        <v>5</v>
      </c>
      <c r="O47" s="46">
        <f t="shared" si="11"/>
        <v>37</v>
      </c>
      <c r="P47" s="46">
        <f t="shared" si="8"/>
        <v>151</v>
      </c>
      <c r="Q47" s="46">
        <f t="shared" si="8"/>
        <v>310</v>
      </c>
      <c r="R47" s="46">
        <f t="shared" si="8"/>
        <v>197</v>
      </c>
      <c r="S47" s="46">
        <f t="shared" si="8"/>
        <v>111</v>
      </c>
      <c r="T47" s="46">
        <f t="shared" si="8"/>
        <v>76</v>
      </c>
      <c r="U47" s="46">
        <f t="shared" si="8"/>
        <v>68</v>
      </c>
      <c r="V47" s="46">
        <f t="shared" si="12"/>
        <v>913</v>
      </c>
      <c r="W47" s="19">
        <v>222</v>
      </c>
      <c r="X47" s="19">
        <v>40</v>
      </c>
      <c r="Y47" s="19">
        <v>89</v>
      </c>
      <c r="Z47" s="46">
        <f t="shared" si="5"/>
        <v>351</v>
      </c>
      <c r="AA47" s="52">
        <v>2</v>
      </c>
      <c r="AB47" s="52">
        <v>0</v>
      </c>
      <c r="AC47" s="52">
        <v>1</v>
      </c>
      <c r="AD47" s="26">
        <f t="shared" si="13"/>
        <v>3</v>
      </c>
      <c r="AE47" s="26">
        <f t="shared" si="14"/>
        <v>224</v>
      </c>
      <c r="AF47" s="26">
        <f t="shared" si="14"/>
        <v>40</v>
      </c>
      <c r="AG47" s="26">
        <f t="shared" si="14"/>
        <v>90</v>
      </c>
      <c r="AH47" s="27">
        <f t="shared" si="14"/>
        <v>354</v>
      </c>
    </row>
    <row r="48" spans="1:34" ht="18.75" customHeight="1">
      <c r="A48" s="18" t="s">
        <v>58</v>
      </c>
      <c r="B48" s="19">
        <v>61</v>
      </c>
      <c r="C48" s="19">
        <v>277</v>
      </c>
      <c r="D48" s="19">
        <v>173</v>
      </c>
      <c r="E48" s="19">
        <v>111</v>
      </c>
      <c r="F48" s="19">
        <v>79</v>
      </c>
      <c r="G48" s="19">
        <v>38</v>
      </c>
      <c r="H48" s="46">
        <f t="shared" si="10"/>
        <v>739</v>
      </c>
      <c r="I48" s="52">
        <v>2</v>
      </c>
      <c r="J48" s="52">
        <v>15</v>
      </c>
      <c r="K48" s="52">
        <v>14</v>
      </c>
      <c r="L48" s="52">
        <v>4</v>
      </c>
      <c r="M48" s="52">
        <v>7</v>
      </c>
      <c r="N48" s="52">
        <v>7</v>
      </c>
      <c r="O48" s="46">
        <f t="shared" si="11"/>
        <v>49</v>
      </c>
      <c r="P48" s="46">
        <f t="shared" si="8"/>
        <v>63</v>
      </c>
      <c r="Q48" s="46">
        <f t="shared" si="8"/>
        <v>292</v>
      </c>
      <c r="R48" s="46">
        <f t="shared" si="8"/>
        <v>187</v>
      </c>
      <c r="S48" s="46">
        <f t="shared" si="8"/>
        <v>115</v>
      </c>
      <c r="T48" s="46">
        <f t="shared" si="8"/>
        <v>86</v>
      </c>
      <c r="U48" s="46">
        <f t="shared" si="8"/>
        <v>45</v>
      </c>
      <c r="V48" s="46">
        <f t="shared" si="12"/>
        <v>788</v>
      </c>
      <c r="W48" s="19">
        <v>216</v>
      </c>
      <c r="X48" s="19">
        <v>102</v>
      </c>
      <c r="Y48" s="19">
        <v>38</v>
      </c>
      <c r="Z48" s="46">
        <f t="shared" si="5"/>
        <v>356</v>
      </c>
      <c r="AA48" s="52">
        <v>6</v>
      </c>
      <c r="AB48" s="52">
        <v>6</v>
      </c>
      <c r="AC48" s="52">
        <v>1</v>
      </c>
      <c r="AD48" s="26">
        <f t="shared" si="13"/>
        <v>13</v>
      </c>
      <c r="AE48" s="26">
        <f t="shared" si="14"/>
        <v>222</v>
      </c>
      <c r="AF48" s="26">
        <f t="shared" si="14"/>
        <v>108</v>
      </c>
      <c r="AG48" s="26">
        <f t="shared" si="14"/>
        <v>39</v>
      </c>
      <c r="AH48" s="27">
        <f t="shared" si="14"/>
        <v>369</v>
      </c>
    </row>
    <row r="49" spans="1:34" ht="18.75" customHeight="1">
      <c r="A49" s="18" t="s">
        <v>59</v>
      </c>
      <c r="B49" s="19">
        <v>115</v>
      </c>
      <c r="C49" s="19">
        <v>344</v>
      </c>
      <c r="D49" s="19">
        <v>225</v>
      </c>
      <c r="E49" s="19">
        <v>108</v>
      </c>
      <c r="F49" s="19">
        <v>67</v>
      </c>
      <c r="G49" s="19">
        <v>42</v>
      </c>
      <c r="H49" s="46">
        <f t="shared" si="10"/>
        <v>901</v>
      </c>
      <c r="I49" s="52">
        <v>0</v>
      </c>
      <c r="J49" s="52">
        <v>8</v>
      </c>
      <c r="K49" s="52">
        <v>10</v>
      </c>
      <c r="L49" s="52">
        <v>13</v>
      </c>
      <c r="M49" s="52">
        <v>2</v>
      </c>
      <c r="N49" s="52">
        <v>3</v>
      </c>
      <c r="O49" s="46">
        <f t="shared" si="11"/>
        <v>36</v>
      </c>
      <c r="P49" s="46">
        <f t="shared" si="8"/>
        <v>115</v>
      </c>
      <c r="Q49" s="46">
        <f t="shared" si="8"/>
        <v>352</v>
      </c>
      <c r="R49" s="46">
        <f t="shared" si="8"/>
        <v>235</v>
      </c>
      <c r="S49" s="46">
        <f t="shared" si="8"/>
        <v>121</v>
      </c>
      <c r="T49" s="46">
        <f t="shared" si="8"/>
        <v>69</v>
      </c>
      <c r="U49" s="46">
        <f t="shared" si="8"/>
        <v>45</v>
      </c>
      <c r="V49" s="46">
        <f t="shared" si="12"/>
        <v>937</v>
      </c>
      <c r="W49" s="19">
        <v>228</v>
      </c>
      <c r="X49" s="19">
        <v>75</v>
      </c>
      <c r="Y49" s="19">
        <v>79</v>
      </c>
      <c r="Z49" s="46">
        <f t="shared" si="5"/>
        <v>382</v>
      </c>
      <c r="AA49" s="52">
        <v>0</v>
      </c>
      <c r="AB49" s="52">
        <v>1</v>
      </c>
      <c r="AC49" s="52">
        <v>5</v>
      </c>
      <c r="AD49" s="26">
        <f t="shared" si="13"/>
        <v>6</v>
      </c>
      <c r="AE49" s="26">
        <f t="shared" si="14"/>
        <v>228</v>
      </c>
      <c r="AF49" s="26">
        <f t="shared" si="14"/>
        <v>76</v>
      </c>
      <c r="AG49" s="26">
        <f t="shared" si="14"/>
        <v>84</v>
      </c>
      <c r="AH49" s="27">
        <f t="shared" si="14"/>
        <v>388</v>
      </c>
    </row>
    <row r="50" spans="1:34" ht="18.75" customHeight="1">
      <c r="A50" s="18" t="s">
        <v>60</v>
      </c>
      <c r="B50" s="19">
        <v>201</v>
      </c>
      <c r="C50" s="19">
        <v>528</v>
      </c>
      <c r="D50" s="19">
        <v>256</v>
      </c>
      <c r="E50" s="19">
        <v>116</v>
      </c>
      <c r="F50" s="19">
        <v>94</v>
      </c>
      <c r="G50" s="19">
        <v>88</v>
      </c>
      <c r="H50" s="46">
        <f t="shared" si="10"/>
        <v>1283</v>
      </c>
      <c r="I50" s="52">
        <v>4</v>
      </c>
      <c r="J50" s="52">
        <v>27</v>
      </c>
      <c r="K50" s="52">
        <v>19</v>
      </c>
      <c r="L50" s="52">
        <v>9</v>
      </c>
      <c r="M50" s="52">
        <v>3</v>
      </c>
      <c r="N50" s="52">
        <v>6</v>
      </c>
      <c r="O50" s="46">
        <f t="shared" si="11"/>
        <v>68</v>
      </c>
      <c r="P50" s="46">
        <f t="shared" si="8"/>
        <v>205</v>
      </c>
      <c r="Q50" s="46">
        <f t="shared" si="8"/>
        <v>555</v>
      </c>
      <c r="R50" s="46">
        <f t="shared" si="8"/>
        <v>275</v>
      </c>
      <c r="S50" s="46">
        <f t="shared" si="8"/>
        <v>125</v>
      </c>
      <c r="T50" s="46">
        <f t="shared" si="8"/>
        <v>97</v>
      </c>
      <c r="U50" s="46">
        <f t="shared" si="8"/>
        <v>94</v>
      </c>
      <c r="V50" s="46">
        <f t="shared" si="12"/>
        <v>1351</v>
      </c>
      <c r="W50" s="19">
        <v>232</v>
      </c>
      <c r="X50" s="19">
        <v>108</v>
      </c>
      <c r="Y50" s="19">
        <v>89</v>
      </c>
      <c r="Z50" s="46">
        <f t="shared" si="5"/>
        <v>429</v>
      </c>
      <c r="AA50" s="52">
        <v>3</v>
      </c>
      <c r="AB50" s="52">
        <v>6</v>
      </c>
      <c r="AC50" s="52">
        <v>6</v>
      </c>
      <c r="AD50" s="26">
        <f t="shared" si="13"/>
        <v>15</v>
      </c>
      <c r="AE50" s="26">
        <f t="shared" si="14"/>
        <v>235</v>
      </c>
      <c r="AF50" s="26">
        <f t="shared" si="14"/>
        <v>114</v>
      </c>
      <c r="AG50" s="26">
        <f t="shared" si="14"/>
        <v>95</v>
      </c>
      <c r="AH50" s="27">
        <f t="shared" si="14"/>
        <v>444</v>
      </c>
    </row>
    <row r="51" spans="1:34" ht="18.75" customHeight="1">
      <c r="A51" s="18" t="s">
        <v>61</v>
      </c>
      <c r="B51" s="19">
        <v>98</v>
      </c>
      <c r="C51" s="19">
        <v>256</v>
      </c>
      <c r="D51" s="19">
        <v>147</v>
      </c>
      <c r="E51" s="19">
        <v>87</v>
      </c>
      <c r="F51" s="19">
        <v>54</v>
      </c>
      <c r="G51" s="19">
        <v>56</v>
      </c>
      <c r="H51" s="46">
        <f t="shared" si="10"/>
        <v>698</v>
      </c>
      <c r="I51" s="52">
        <v>3</v>
      </c>
      <c r="J51" s="52">
        <v>10</v>
      </c>
      <c r="K51" s="52">
        <v>20</v>
      </c>
      <c r="L51" s="52">
        <v>8</v>
      </c>
      <c r="M51" s="52">
        <v>7</v>
      </c>
      <c r="N51" s="52">
        <v>5</v>
      </c>
      <c r="O51" s="46">
        <f t="shared" si="11"/>
        <v>53</v>
      </c>
      <c r="P51" s="46">
        <f t="shared" si="8"/>
        <v>101</v>
      </c>
      <c r="Q51" s="46">
        <f t="shared" si="8"/>
        <v>266</v>
      </c>
      <c r="R51" s="46">
        <f t="shared" si="8"/>
        <v>167</v>
      </c>
      <c r="S51" s="46">
        <f t="shared" si="8"/>
        <v>95</v>
      </c>
      <c r="T51" s="46">
        <f t="shared" si="8"/>
        <v>61</v>
      </c>
      <c r="U51" s="46">
        <f t="shared" si="8"/>
        <v>61</v>
      </c>
      <c r="V51" s="46">
        <f t="shared" si="12"/>
        <v>751</v>
      </c>
      <c r="W51" s="19">
        <v>215</v>
      </c>
      <c r="X51" s="19">
        <v>60</v>
      </c>
      <c r="Y51" s="19">
        <v>31</v>
      </c>
      <c r="Z51" s="46">
        <f t="shared" si="5"/>
        <v>306</v>
      </c>
      <c r="AA51" s="52">
        <v>4</v>
      </c>
      <c r="AB51" s="52">
        <v>3</v>
      </c>
      <c r="AC51" s="52">
        <v>1</v>
      </c>
      <c r="AD51" s="26">
        <f t="shared" si="13"/>
        <v>8</v>
      </c>
      <c r="AE51" s="26">
        <f t="shared" si="14"/>
        <v>219</v>
      </c>
      <c r="AF51" s="26">
        <f t="shared" si="14"/>
        <v>63</v>
      </c>
      <c r="AG51" s="26">
        <f t="shared" si="14"/>
        <v>32</v>
      </c>
      <c r="AH51" s="27">
        <f t="shared" si="14"/>
        <v>314</v>
      </c>
    </row>
    <row r="52" spans="1:34" ht="18.75" customHeight="1">
      <c r="A52" s="18" t="s">
        <v>62</v>
      </c>
      <c r="B52" s="19">
        <v>95</v>
      </c>
      <c r="C52" s="19">
        <v>426</v>
      </c>
      <c r="D52" s="19">
        <v>247</v>
      </c>
      <c r="E52" s="19">
        <v>172</v>
      </c>
      <c r="F52" s="19">
        <v>95</v>
      </c>
      <c r="G52" s="19">
        <v>85</v>
      </c>
      <c r="H52" s="46">
        <f t="shared" si="10"/>
        <v>1120</v>
      </c>
      <c r="I52" s="52">
        <v>3</v>
      </c>
      <c r="J52" s="52">
        <v>27</v>
      </c>
      <c r="K52" s="52">
        <v>36</v>
      </c>
      <c r="L52" s="52">
        <v>7</v>
      </c>
      <c r="M52" s="52">
        <v>9</v>
      </c>
      <c r="N52" s="52">
        <v>13</v>
      </c>
      <c r="O52" s="46">
        <f t="shared" si="11"/>
        <v>95</v>
      </c>
      <c r="P52" s="46">
        <f t="shared" si="8"/>
        <v>98</v>
      </c>
      <c r="Q52" s="46">
        <f t="shared" si="8"/>
        <v>453</v>
      </c>
      <c r="R52" s="46">
        <f t="shared" si="8"/>
        <v>283</v>
      </c>
      <c r="S52" s="46">
        <f t="shared" si="8"/>
        <v>179</v>
      </c>
      <c r="T52" s="46">
        <f t="shared" si="8"/>
        <v>104</v>
      </c>
      <c r="U52" s="46">
        <f t="shared" si="8"/>
        <v>98</v>
      </c>
      <c r="V52" s="46">
        <f t="shared" si="12"/>
        <v>1215</v>
      </c>
      <c r="W52" s="19">
        <v>258</v>
      </c>
      <c r="X52" s="19">
        <v>155</v>
      </c>
      <c r="Y52" s="19">
        <v>63</v>
      </c>
      <c r="Z52" s="46">
        <f t="shared" si="5"/>
        <v>476</v>
      </c>
      <c r="AA52" s="52">
        <v>4</v>
      </c>
      <c r="AB52" s="52">
        <v>6</v>
      </c>
      <c r="AC52" s="52">
        <v>3</v>
      </c>
      <c r="AD52" s="26">
        <f t="shared" si="13"/>
        <v>13</v>
      </c>
      <c r="AE52" s="26">
        <f t="shared" si="14"/>
        <v>262</v>
      </c>
      <c r="AF52" s="26">
        <f t="shared" si="14"/>
        <v>161</v>
      </c>
      <c r="AG52" s="26">
        <f t="shared" si="14"/>
        <v>66</v>
      </c>
      <c r="AH52" s="27">
        <f t="shared" si="14"/>
        <v>489</v>
      </c>
    </row>
    <row r="53" spans="1:34" ht="18.75" customHeight="1">
      <c r="A53" s="18" t="s">
        <v>63</v>
      </c>
      <c r="B53" s="19">
        <v>175</v>
      </c>
      <c r="C53" s="19">
        <v>180</v>
      </c>
      <c r="D53" s="19">
        <v>122</v>
      </c>
      <c r="E53" s="19">
        <v>77</v>
      </c>
      <c r="F53" s="19">
        <v>59</v>
      </c>
      <c r="G53" s="19">
        <v>35</v>
      </c>
      <c r="H53" s="46">
        <f t="shared" si="10"/>
        <v>648</v>
      </c>
      <c r="I53" s="52">
        <v>4</v>
      </c>
      <c r="J53" s="52">
        <v>11</v>
      </c>
      <c r="K53" s="52">
        <v>13</v>
      </c>
      <c r="L53" s="52">
        <v>3</v>
      </c>
      <c r="M53" s="52">
        <v>10</v>
      </c>
      <c r="N53" s="52">
        <v>2</v>
      </c>
      <c r="O53" s="46">
        <f t="shared" si="11"/>
        <v>43</v>
      </c>
      <c r="P53" s="46">
        <f t="shared" si="8"/>
        <v>179</v>
      </c>
      <c r="Q53" s="46">
        <f t="shared" si="8"/>
        <v>191</v>
      </c>
      <c r="R53" s="46">
        <f t="shared" si="8"/>
        <v>135</v>
      </c>
      <c r="S53" s="46">
        <f t="shared" si="8"/>
        <v>80</v>
      </c>
      <c r="T53" s="46">
        <f t="shared" si="8"/>
        <v>69</v>
      </c>
      <c r="U53" s="46">
        <f t="shared" si="8"/>
        <v>37</v>
      </c>
      <c r="V53" s="46">
        <f t="shared" si="12"/>
        <v>691</v>
      </c>
      <c r="W53" s="19">
        <v>135</v>
      </c>
      <c r="X53" s="19">
        <v>69</v>
      </c>
      <c r="Y53" s="19">
        <v>26</v>
      </c>
      <c r="Z53" s="46">
        <f t="shared" si="5"/>
        <v>230</v>
      </c>
      <c r="AA53" s="52">
        <v>2</v>
      </c>
      <c r="AB53" s="52">
        <v>0</v>
      </c>
      <c r="AC53" s="52">
        <v>2</v>
      </c>
      <c r="AD53" s="26">
        <f t="shared" si="13"/>
        <v>4</v>
      </c>
      <c r="AE53" s="26">
        <f t="shared" si="14"/>
        <v>137</v>
      </c>
      <c r="AF53" s="26">
        <f t="shared" si="14"/>
        <v>69</v>
      </c>
      <c r="AG53" s="26">
        <f t="shared" si="14"/>
        <v>28</v>
      </c>
      <c r="AH53" s="27">
        <f t="shared" si="14"/>
        <v>234</v>
      </c>
    </row>
    <row r="54" spans="1:34" ht="18.75" customHeight="1">
      <c r="A54" s="18" t="s">
        <v>64</v>
      </c>
      <c r="B54" s="19">
        <v>68</v>
      </c>
      <c r="C54" s="19">
        <v>163</v>
      </c>
      <c r="D54" s="19">
        <v>70</v>
      </c>
      <c r="E54" s="19">
        <v>48</v>
      </c>
      <c r="F54" s="19">
        <v>39</v>
      </c>
      <c r="G54" s="19">
        <v>25</v>
      </c>
      <c r="H54" s="46">
        <f t="shared" si="10"/>
        <v>413</v>
      </c>
      <c r="I54" s="52">
        <v>1</v>
      </c>
      <c r="J54" s="52">
        <v>11</v>
      </c>
      <c r="K54" s="52">
        <v>6</v>
      </c>
      <c r="L54" s="52">
        <v>1</v>
      </c>
      <c r="M54" s="52">
        <v>2</v>
      </c>
      <c r="N54" s="52">
        <v>4</v>
      </c>
      <c r="O54" s="46">
        <f t="shared" si="11"/>
        <v>25</v>
      </c>
      <c r="P54" s="46">
        <f t="shared" si="8"/>
        <v>69</v>
      </c>
      <c r="Q54" s="46">
        <f t="shared" si="8"/>
        <v>174</v>
      </c>
      <c r="R54" s="46">
        <f t="shared" si="8"/>
        <v>76</v>
      </c>
      <c r="S54" s="46">
        <f t="shared" si="8"/>
        <v>49</v>
      </c>
      <c r="T54" s="46">
        <f t="shared" si="8"/>
        <v>41</v>
      </c>
      <c r="U54" s="46">
        <f t="shared" si="8"/>
        <v>29</v>
      </c>
      <c r="V54" s="46">
        <f t="shared" si="12"/>
        <v>438</v>
      </c>
      <c r="W54" s="19">
        <v>118</v>
      </c>
      <c r="X54" s="19">
        <v>32</v>
      </c>
      <c r="Y54" s="19">
        <v>26</v>
      </c>
      <c r="Z54" s="46">
        <f t="shared" si="5"/>
        <v>176</v>
      </c>
      <c r="AA54" s="52">
        <v>2</v>
      </c>
      <c r="AB54" s="52">
        <v>2</v>
      </c>
      <c r="AC54" s="52">
        <v>4</v>
      </c>
      <c r="AD54" s="26">
        <f t="shared" si="13"/>
        <v>8</v>
      </c>
      <c r="AE54" s="26">
        <f t="shared" si="14"/>
        <v>120</v>
      </c>
      <c r="AF54" s="26">
        <f t="shared" si="14"/>
        <v>34</v>
      </c>
      <c r="AG54" s="26">
        <f t="shared" si="14"/>
        <v>30</v>
      </c>
      <c r="AH54" s="27">
        <f t="shared" si="14"/>
        <v>184</v>
      </c>
    </row>
    <row r="55" spans="1:34" ht="18.75" customHeight="1">
      <c r="A55" s="18" t="s">
        <v>65</v>
      </c>
      <c r="B55" s="19">
        <v>117</v>
      </c>
      <c r="C55" s="19">
        <v>241</v>
      </c>
      <c r="D55" s="19">
        <v>162</v>
      </c>
      <c r="E55" s="19">
        <v>95</v>
      </c>
      <c r="F55" s="19">
        <v>70</v>
      </c>
      <c r="G55" s="19">
        <v>41</v>
      </c>
      <c r="H55" s="46">
        <f t="shared" si="10"/>
        <v>726</v>
      </c>
      <c r="I55" s="52">
        <v>0</v>
      </c>
      <c r="J55" s="52">
        <v>16</v>
      </c>
      <c r="K55" s="52">
        <v>6</v>
      </c>
      <c r="L55" s="52">
        <v>8</v>
      </c>
      <c r="M55" s="52">
        <v>5</v>
      </c>
      <c r="N55" s="52">
        <v>5</v>
      </c>
      <c r="O55" s="46">
        <f t="shared" si="11"/>
        <v>40</v>
      </c>
      <c r="P55" s="46">
        <f t="shared" si="8"/>
        <v>117</v>
      </c>
      <c r="Q55" s="46">
        <f t="shared" si="8"/>
        <v>257</v>
      </c>
      <c r="R55" s="46">
        <f t="shared" si="8"/>
        <v>168</v>
      </c>
      <c r="S55" s="46">
        <f t="shared" si="8"/>
        <v>103</v>
      </c>
      <c r="T55" s="46">
        <f t="shared" si="8"/>
        <v>75</v>
      </c>
      <c r="U55" s="46">
        <f t="shared" si="8"/>
        <v>46</v>
      </c>
      <c r="V55" s="46">
        <f t="shared" si="12"/>
        <v>766</v>
      </c>
      <c r="W55" s="19">
        <v>301</v>
      </c>
      <c r="X55" s="19">
        <v>63</v>
      </c>
      <c r="Y55" s="19">
        <v>32</v>
      </c>
      <c r="Z55" s="46">
        <f t="shared" si="5"/>
        <v>396</v>
      </c>
      <c r="AA55" s="52">
        <v>2</v>
      </c>
      <c r="AB55" s="52">
        <v>1</v>
      </c>
      <c r="AC55" s="52">
        <v>0</v>
      </c>
      <c r="AD55" s="26">
        <f t="shared" si="13"/>
        <v>3</v>
      </c>
      <c r="AE55" s="26">
        <f t="shared" si="14"/>
        <v>303</v>
      </c>
      <c r="AF55" s="26">
        <f t="shared" si="14"/>
        <v>64</v>
      </c>
      <c r="AG55" s="26">
        <f t="shared" si="14"/>
        <v>32</v>
      </c>
      <c r="AH55" s="27">
        <f t="shared" si="14"/>
        <v>399</v>
      </c>
    </row>
    <row r="56" spans="1:34" ht="18.75" customHeight="1">
      <c r="A56" s="18" t="s">
        <v>66</v>
      </c>
      <c r="B56" s="19">
        <v>362</v>
      </c>
      <c r="C56" s="19">
        <v>830</v>
      </c>
      <c r="D56" s="19">
        <v>535</v>
      </c>
      <c r="E56" s="19">
        <v>260</v>
      </c>
      <c r="F56" s="19">
        <v>185</v>
      </c>
      <c r="G56" s="19">
        <v>172</v>
      </c>
      <c r="H56" s="46">
        <f t="shared" si="10"/>
        <v>2344</v>
      </c>
      <c r="I56" s="52">
        <v>4</v>
      </c>
      <c r="J56" s="52">
        <v>35</v>
      </c>
      <c r="K56" s="52">
        <v>32</v>
      </c>
      <c r="L56" s="52">
        <v>17</v>
      </c>
      <c r="M56" s="52">
        <v>8</v>
      </c>
      <c r="N56" s="52">
        <v>13</v>
      </c>
      <c r="O56" s="46">
        <f t="shared" si="11"/>
        <v>109</v>
      </c>
      <c r="P56" s="46">
        <f t="shared" si="8"/>
        <v>366</v>
      </c>
      <c r="Q56" s="46">
        <f t="shared" si="8"/>
        <v>865</v>
      </c>
      <c r="R56" s="46">
        <f t="shared" si="8"/>
        <v>567</v>
      </c>
      <c r="S56" s="46">
        <f t="shared" si="8"/>
        <v>277</v>
      </c>
      <c r="T56" s="46">
        <f t="shared" si="8"/>
        <v>193</v>
      </c>
      <c r="U56" s="46">
        <f t="shared" si="8"/>
        <v>185</v>
      </c>
      <c r="V56" s="46">
        <f t="shared" si="12"/>
        <v>2453</v>
      </c>
      <c r="W56" s="19">
        <v>541</v>
      </c>
      <c r="X56" s="19">
        <v>197</v>
      </c>
      <c r="Y56" s="19">
        <v>116</v>
      </c>
      <c r="Z56" s="46">
        <f t="shared" si="5"/>
        <v>854</v>
      </c>
      <c r="AA56" s="52">
        <v>5</v>
      </c>
      <c r="AB56" s="52">
        <v>5</v>
      </c>
      <c r="AC56" s="52">
        <v>7</v>
      </c>
      <c r="AD56" s="26">
        <f t="shared" si="13"/>
        <v>17</v>
      </c>
      <c r="AE56" s="26">
        <f t="shared" si="14"/>
        <v>546</v>
      </c>
      <c r="AF56" s="26">
        <f t="shared" si="14"/>
        <v>202</v>
      </c>
      <c r="AG56" s="26">
        <f t="shared" si="14"/>
        <v>123</v>
      </c>
      <c r="AH56" s="27">
        <f t="shared" si="14"/>
        <v>871</v>
      </c>
    </row>
    <row r="57" spans="1:34" ht="18.75" customHeight="1">
      <c r="A57" s="20" t="s">
        <v>67</v>
      </c>
      <c r="B57" s="21">
        <f>SUM(B31:B56)</f>
        <v>6035</v>
      </c>
      <c r="C57" s="21">
        <f aca="true" t="shared" si="15" ref="C57:AC57">SUM(C31:C56)</f>
        <v>16017</v>
      </c>
      <c r="D57" s="21">
        <f t="shared" si="15"/>
        <v>10000</v>
      </c>
      <c r="E57" s="21">
        <f t="shared" si="15"/>
        <v>5775</v>
      </c>
      <c r="F57" s="21">
        <f t="shared" si="15"/>
        <v>3913</v>
      </c>
      <c r="G57" s="21">
        <f t="shared" si="15"/>
        <v>3325</v>
      </c>
      <c r="H57" s="47">
        <f>SUM(H31:H56)</f>
        <v>45065</v>
      </c>
      <c r="I57" s="47">
        <f t="shared" si="15"/>
        <v>75</v>
      </c>
      <c r="J57" s="47">
        <f t="shared" si="15"/>
        <v>554</v>
      </c>
      <c r="K57" s="47">
        <f t="shared" si="15"/>
        <v>642</v>
      </c>
      <c r="L57" s="47">
        <f t="shared" si="15"/>
        <v>361</v>
      </c>
      <c r="M57" s="47">
        <f t="shared" si="15"/>
        <v>241</v>
      </c>
      <c r="N57" s="47">
        <f t="shared" si="15"/>
        <v>279</v>
      </c>
      <c r="O57" s="47">
        <f>SUM(O31:O56)</f>
        <v>2152</v>
      </c>
      <c r="P57" s="47">
        <f t="shared" si="15"/>
        <v>6110</v>
      </c>
      <c r="Q57" s="47">
        <f t="shared" si="15"/>
        <v>16571</v>
      </c>
      <c r="R57" s="47">
        <f t="shared" si="15"/>
        <v>10642</v>
      </c>
      <c r="S57" s="47">
        <f t="shared" si="15"/>
        <v>6136</v>
      </c>
      <c r="T57" s="47">
        <f t="shared" si="15"/>
        <v>4154</v>
      </c>
      <c r="U57" s="47">
        <f t="shared" si="15"/>
        <v>3604</v>
      </c>
      <c r="V57" s="47">
        <f t="shared" si="15"/>
        <v>47217</v>
      </c>
      <c r="W57" s="21">
        <f t="shared" si="15"/>
        <v>9557</v>
      </c>
      <c r="X57" s="21">
        <f t="shared" si="15"/>
        <v>4092</v>
      </c>
      <c r="Y57" s="21">
        <f t="shared" si="15"/>
        <v>2837</v>
      </c>
      <c r="Z57" s="47">
        <f t="shared" si="15"/>
        <v>16486</v>
      </c>
      <c r="AA57" s="47">
        <f t="shared" si="15"/>
        <v>126</v>
      </c>
      <c r="AB57" s="47">
        <f t="shared" si="15"/>
        <v>104</v>
      </c>
      <c r="AC57" s="47">
        <f t="shared" si="15"/>
        <v>115</v>
      </c>
      <c r="AD57" s="9">
        <f>SUM(AD31:AD56)</f>
        <v>345</v>
      </c>
      <c r="AE57" s="9">
        <f>SUM(AE31:AE56)</f>
        <v>9683</v>
      </c>
      <c r="AF57" s="9">
        <f>SUM(AF31:AF56)</f>
        <v>4196</v>
      </c>
      <c r="AG57" s="9">
        <f>SUM(AG31:AG56)</f>
        <v>2952</v>
      </c>
      <c r="AH57" s="10">
        <f>SUM(AH31:AH56)</f>
        <v>16831</v>
      </c>
    </row>
    <row r="58" spans="1:34" ht="18.75" customHeight="1">
      <c r="A58" s="18" t="s">
        <v>68</v>
      </c>
      <c r="B58" s="19">
        <v>33</v>
      </c>
      <c r="C58" s="19">
        <v>82</v>
      </c>
      <c r="D58" s="19">
        <v>52</v>
      </c>
      <c r="E58" s="19">
        <v>26</v>
      </c>
      <c r="F58" s="19">
        <v>22</v>
      </c>
      <c r="G58" s="19">
        <v>12</v>
      </c>
      <c r="H58" s="46">
        <f>SUM(B58:G58)</f>
        <v>227</v>
      </c>
      <c r="I58" s="52">
        <v>0</v>
      </c>
      <c r="J58" s="52">
        <v>7</v>
      </c>
      <c r="K58" s="52">
        <v>11</v>
      </c>
      <c r="L58" s="52">
        <v>2</v>
      </c>
      <c r="M58" s="52">
        <v>1</v>
      </c>
      <c r="N58" s="52">
        <v>1</v>
      </c>
      <c r="O58" s="46">
        <f t="shared" si="11"/>
        <v>22</v>
      </c>
      <c r="P58" s="46">
        <f t="shared" si="8"/>
        <v>33</v>
      </c>
      <c r="Q58" s="46">
        <f t="shared" si="8"/>
        <v>89</v>
      </c>
      <c r="R58" s="46">
        <f t="shared" si="8"/>
        <v>63</v>
      </c>
      <c r="S58" s="46">
        <f t="shared" si="8"/>
        <v>28</v>
      </c>
      <c r="T58" s="46">
        <f t="shared" si="8"/>
        <v>23</v>
      </c>
      <c r="U58" s="46">
        <f t="shared" si="8"/>
        <v>13</v>
      </c>
      <c r="V58" s="46">
        <f t="shared" si="12"/>
        <v>249</v>
      </c>
      <c r="W58" s="19">
        <v>99</v>
      </c>
      <c r="X58" s="19">
        <v>23</v>
      </c>
      <c r="Y58" s="19">
        <v>29</v>
      </c>
      <c r="Z58" s="46">
        <f t="shared" si="5"/>
        <v>151</v>
      </c>
      <c r="AA58" s="52">
        <v>1</v>
      </c>
      <c r="AB58" s="52">
        <v>2</v>
      </c>
      <c r="AC58" s="52">
        <v>2</v>
      </c>
      <c r="AD58" s="26">
        <f t="shared" si="13"/>
        <v>5</v>
      </c>
      <c r="AE58" s="26">
        <f t="shared" si="14"/>
        <v>100</v>
      </c>
      <c r="AF58" s="26">
        <f t="shared" si="14"/>
        <v>25</v>
      </c>
      <c r="AG58" s="26">
        <f t="shared" si="14"/>
        <v>31</v>
      </c>
      <c r="AH58" s="27">
        <f t="shared" si="14"/>
        <v>156</v>
      </c>
    </row>
    <row r="59" spans="1:34" ht="18.75" customHeight="1">
      <c r="A59" s="18" t="s">
        <v>69</v>
      </c>
      <c r="B59" s="19">
        <v>22</v>
      </c>
      <c r="C59" s="19">
        <v>93</v>
      </c>
      <c r="D59" s="19">
        <v>36</v>
      </c>
      <c r="E59" s="19">
        <v>22</v>
      </c>
      <c r="F59" s="19">
        <v>14</v>
      </c>
      <c r="G59" s="19">
        <v>9</v>
      </c>
      <c r="H59" s="46">
        <f>SUM(B59:G59)</f>
        <v>196</v>
      </c>
      <c r="I59" s="52">
        <v>0</v>
      </c>
      <c r="J59" s="52">
        <v>4</v>
      </c>
      <c r="K59" s="52">
        <v>5</v>
      </c>
      <c r="L59" s="52">
        <v>0</v>
      </c>
      <c r="M59" s="52">
        <v>1</v>
      </c>
      <c r="N59" s="52">
        <v>0</v>
      </c>
      <c r="O59" s="46">
        <f t="shared" si="11"/>
        <v>10</v>
      </c>
      <c r="P59" s="46">
        <f t="shared" si="8"/>
        <v>22</v>
      </c>
      <c r="Q59" s="46">
        <f t="shared" si="8"/>
        <v>97</v>
      </c>
      <c r="R59" s="46">
        <f t="shared" si="8"/>
        <v>41</v>
      </c>
      <c r="S59" s="46">
        <f t="shared" si="8"/>
        <v>22</v>
      </c>
      <c r="T59" s="46">
        <f t="shared" si="8"/>
        <v>15</v>
      </c>
      <c r="U59" s="46">
        <f t="shared" si="8"/>
        <v>9</v>
      </c>
      <c r="V59" s="46">
        <f t="shared" si="12"/>
        <v>206</v>
      </c>
      <c r="W59" s="19">
        <v>73</v>
      </c>
      <c r="X59" s="19">
        <v>13</v>
      </c>
      <c r="Y59" s="19">
        <v>10</v>
      </c>
      <c r="Z59" s="46">
        <f t="shared" si="5"/>
        <v>96</v>
      </c>
      <c r="AA59" s="52">
        <v>1</v>
      </c>
      <c r="AB59" s="52">
        <v>0</v>
      </c>
      <c r="AC59" s="52">
        <v>0</v>
      </c>
      <c r="AD59" s="26">
        <f t="shared" si="13"/>
        <v>1</v>
      </c>
      <c r="AE59" s="26">
        <f t="shared" si="14"/>
        <v>74</v>
      </c>
      <c r="AF59" s="26">
        <f t="shared" si="14"/>
        <v>13</v>
      </c>
      <c r="AG59" s="26">
        <f t="shared" si="14"/>
        <v>10</v>
      </c>
      <c r="AH59" s="27">
        <f t="shared" si="14"/>
        <v>97</v>
      </c>
    </row>
    <row r="60" spans="1:34" ht="18.75" customHeight="1">
      <c r="A60" s="18" t="s">
        <v>70</v>
      </c>
      <c r="B60" s="19">
        <v>6</v>
      </c>
      <c r="C60" s="19">
        <v>9</v>
      </c>
      <c r="D60" s="19">
        <v>7</v>
      </c>
      <c r="E60" s="19">
        <v>5</v>
      </c>
      <c r="F60" s="19">
        <v>7</v>
      </c>
      <c r="G60" s="19">
        <v>4</v>
      </c>
      <c r="H60" s="46">
        <f>SUM(B60:G60)</f>
        <v>38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46">
        <f t="shared" si="11"/>
        <v>0</v>
      </c>
      <c r="P60" s="46">
        <f t="shared" si="8"/>
        <v>6</v>
      </c>
      <c r="Q60" s="46">
        <f t="shared" si="8"/>
        <v>9</v>
      </c>
      <c r="R60" s="46">
        <f t="shared" si="8"/>
        <v>7</v>
      </c>
      <c r="S60" s="46">
        <f t="shared" si="8"/>
        <v>5</v>
      </c>
      <c r="T60" s="46">
        <f t="shared" si="8"/>
        <v>7</v>
      </c>
      <c r="U60" s="46">
        <f t="shared" si="8"/>
        <v>4</v>
      </c>
      <c r="V60" s="46">
        <f t="shared" si="12"/>
        <v>38</v>
      </c>
      <c r="W60" s="19">
        <v>38</v>
      </c>
      <c r="X60" s="19">
        <v>2</v>
      </c>
      <c r="Y60" s="19">
        <v>1</v>
      </c>
      <c r="Z60" s="46">
        <f t="shared" si="5"/>
        <v>41</v>
      </c>
      <c r="AA60" s="52">
        <v>0</v>
      </c>
      <c r="AB60" s="52">
        <v>0</v>
      </c>
      <c r="AC60" s="52">
        <v>0</v>
      </c>
      <c r="AD60" s="26">
        <f t="shared" si="13"/>
        <v>0</v>
      </c>
      <c r="AE60" s="26">
        <f t="shared" si="14"/>
        <v>38</v>
      </c>
      <c r="AF60" s="26">
        <f t="shared" si="14"/>
        <v>2</v>
      </c>
      <c r="AG60" s="26">
        <f t="shared" si="14"/>
        <v>1</v>
      </c>
      <c r="AH60" s="27">
        <f t="shared" si="14"/>
        <v>41</v>
      </c>
    </row>
    <row r="61" spans="1:34" ht="18.75" customHeight="1">
      <c r="A61" s="18" t="s">
        <v>71</v>
      </c>
      <c r="B61" s="19">
        <v>8</v>
      </c>
      <c r="C61" s="19">
        <v>45</v>
      </c>
      <c r="D61" s="19">
        <v>18</v>
      </c>
      <c r="E61" s="19">
        <v>9</v>
      </c>
      <c r="F61" s="19">
        <v>8</v>
      </c>
      <c r="G61" s="19">
        <v>6</v>
      </c>
      <c r="H61" s="46">
        <f>SUM(B61:G61)</f>
        <v>94</v>
      </c>
      <c r="I61" s="52">
        <v>0</v>
      </c>
      <c r="J61" s="52">
        <v>1</v>
      </c>
      <c r="K61" s="52">
        <v>2</v>
      </c>
      <c r="L61" s="52">
        <v>1</v>
      </c>
      <c r="M61" s="52">
        <v>0</v>
      </c>
      <c r="N61" s="52">
        <v>0</v>
      </c>
      <c r="O61" s="46">
        <f t="shared" si="11"/>
        <v>4</v>
      </c>
      <c r="P61" s="46">
        <f t="shared" si="8"/>
        <v>8</v>
      </c>
      <c r="Q61" s="46">
        <f t="shared" si="8"/>
        <v>46</v>
      </c>
      <c r="R61" s="46">
        <f t="shared" si="8"/>
        <v>20</v>
      </c>
      <c r="S61" s="46">
        <f t="shared" si="8"/>
        <v>10</v>
      </c>
      <c r="T61" s="46">
        <f t="shared" si="8"/>
        <v>8</v>
      </c>
      <c r="U61" s="46">
        <f t="shared" si="8"/>
        <v>6</v>
      </c>
      <c r="V61" s="46">
        <f t="shared" si="12"/>
        <v>98</v>
      </c>
      <c r="W61" s="19">
        <v>120</v>
      </c>
      <c r="X61" s="19">
        <v>2</v>
      </c>
      <c r="Y61" s="19">
        <v>3</v>
      </c>
      <c r="Z61" s="46">
        <f t="shared" si="5"/>
        <v>125</v>
      </c>
      <c r="AA61" s="52">
        <v>3</v>
      </c>
      <c r="AB61" s="52">
        <v>0</v>
      </c>
      <c r="AC61" s="52">
        <v>0</v>
      </c>
      <c r="AD61" s="26">
        <f t="shared" si="13"/>
        <v>3</v>
      </c>
      <c r="AE61" s="26">
        <f t="shared" si="14"/>
        <v>123</v>
      </c>
      <c r="AF61" s="26">
        <f t="shared" si="14"/>
        <v>2</v>
      </c>
      <c r="AG61" s="26">
        <f t="shared" si="14"/>
        <v>3</v>
      </c>
      <c r="AH61" s="27">
        <f t="shared" si="14"/>
        <v>128</v>
      </c>
    </row>
    <row r="62" spans="1:34" ht="18.75" customHeight="1">
      <c r="A62" s="20" t="s">
        <v>72</v>
      </c>
      <c r="B62" s="21">
        <f>SUM(B58:B61)</f>
        <v>69</v>
      </c>
      <c r="C62" s="21">
        <f aca="true" t="shared" si="16" ref="C62:AH62">SUM(C58:C61)</f>
        <v>229</v>
      </c>
      <c r="D62" s="21">
        <f t="shared" si="16"/>
        <v>113</v>
      </c>
      <c r="E62" s="21">
        <f t="shared" si="16"/>
        <v>62</v>
      </c>
      <c r="F62" s="21">
        <f t="shared" si="16"/>
        <v>51</v>
      </c>
      <c r="G62" s="21">
        <f t="shared" si="16"/>
        <v>31</v>
      </c>
      <c r="H62" s="47">
        <f t="shared" si="16"/>
        <v>555</v>
      </c>
      <c r="I62" s="47">
        <f t="shared" si="16"/>
        <v>0</v>
      </c>
      <c r="J62" s="47">
        <f t="shared" si="16"/>
        <v>12</v>
      </c>
      <c r="K62" s="47">
        <f t="shared" si="16"/>
        <v>18</v>
      </c>
      <c r="L62" s="47">
        <f t="shared" si="16"/>
        <v>3</v>
      </c>
      <c r="M62" s="47">
        <f t="shared" si="16"/>
        <v>2</v>
      </c>
      <c r="N62" s="47">
        <f t="shared" si="16"/>
        <v>1</v>
      </c>
      <c r="O62" s="47">
        <f t="shared" si="16"/>
        <v>36</v>
      </c>
      <c r="P62" s="47">
        <f t="shared" si="16"/>
        <v>69</v>
      </c>
      <c r="Q62" s="47">
        <f>SUM(Q58:Q61)</f>
        <v>241</v>
      </c>
      <c r="R62" s="47">
        <f t="shared" si="16"/>
        <v>131</v>
      </c>
      <c r="S62" s="47">
        <f t="shared" si="16"/>
        <v>65</v>
      </c>
      <c r="T62" s="47">
        <f t="shared" si="16"/>
        <v>53</v>
      </c>
      <c r="U62" s="47">
        <f t="shared" si="16"/>
        <v>32</v>
      </c>
      <c r="V62" s="47">
        <f t="shared" si="16"/>
        <v>591</v>
      </c>
      <c r="W62" s="21">
        <f t="shared" si="16"/>
        <v>330</v>
      </c>
      <c r="X62" s="21">
        <f t="shared" si="16"/>
        <v>40</v>
      </c>
      <c r="Y62" s="21">
        <f t="shared" si="16"/>
        <v>43</v>
      </c>
      <c r="Z62" s="47">
        <f t="shared" si="16"/>
        <v>413</v>
      </c>
      <c r="AA62" s="47">
        <f t="shared" si="16"/>
        <v>5</v>
      </c>
      <c r="AB62" s="47">
        <f t="shared" si="16"/>
        <v>2</v>
      </c>
      <c r="AC62" s="47">
        <f t="shared" si="16"/>
        <v>2</v>
      </c>
      <c r="AD62" s="9">
        <f>SUM(AD58:AD61)</f>
        <v>9</v>
      </c>
      <c r="AE62" s="9">
        <f t="shared" si="16"/>
        <v>335</v>
      </c>
      <c r="AF62" s="9">
        <f t="shared" si="16"/>
        <v>42</v>
      </c>
      <c r="AG62" s="9">
        <f t="shared" si="16"/>
        <v>45</v>
      </c>
      <c r="AH62" s="10">
        <f t="shared" si="16"/>
        <v>422</v>
      </c>
    </row>
    <row r="63" spans="1:34" ht="18.75" customHeight="1">
      <c r="A63" s="18" t="s">
        <v>73</v>
      </c>
      <c r="B63" s="19">
        <v>22</v>
      </c>
      <c r="C63" s="19">
        <v>85</v>
      </c>
      <c r="D63" s="19">
        <v>45</v>
      </c>
      <c r="E63" s="19">
        <v>34</v>
      </c>
      <c r="F63" s="19">
        <v>25</v>
      </c>
      <c r="G63" s="19">
        <v>17</v>
      </c>
      <c r="H63" s="46">
        <f>SUM(B63:G63)</f>
        <v>228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46">
        <f t="shared" si="11"/>
        <v>0</v>
      </c>
      <c r="P63" s="46">
        <f t="shared" si="8"/>
        <v>22</v>
      </c>
      <c r="Q63" s="46">
        <f t="shared" si="8"/>
        <v>85</v>
      </c>
      <c r="R63" s="46">
        <f t="shared" si="8"/>
        <v>45</v>
      </c>
      <c r="S63" s="46">
        <f t="shared" si="8"/>
        <v>34</v>
      </c>
      <c r="T63" s="46">
        <f t="shared" si="8"/>
        <v>25</v>
      </c>
      <c r="U63" s="46">
        <f t="shared" si="8"/>
        <v>17</v>
      </c>
      <c r="V63" s="46">
        <f t="shared" si="12"/>
        <v>228</v>
      </c>
      <c r="W63" s="19">
        <v>101</v>
      </c>
      <c r="X63" s="19">
        <v>5</v>
      </c>
      <c r="Y63" s="19">
        <v>4</v>
      </c>
      <c r="Z63" s="46">
        <f>SUM(W63:Y63)</f>
        <v>110</v>
      </c>
      <c r="AA63" s="52">
        <v>0</v>
      </c>
      <c r="AB63" s="52">
        <v>1</v>
      </c>
      <c r="AC63" s="52">
        <v>0</v>
      </c>
      <c r="AD63" s="26">
        <f t="shared" si="13"/>
        <v>1</v>
      </c>
      <c r="AE63" s="26">
        <f t="shared" si="14"/>
        <v>101</v>
      </c>
      <c r="AF63" s="26">
        <f t="shared" si="14"/>
        <v>6</v>
      </c>
      <c r="AG63" s="26">
        <f t="shared" si="14"/>
        <v>4</v>
      </c>
      <c r="AH63" s="27">
        <f>SUM(Z63,AD63)</f>
        <v>111</v>
      </c>
    </row>
    <row r="64" spans="1:34" ht="18.75" customHeight="1">
      <c r="A64" s="18" t="s">
        <v>74</v>
      </c>
      <c r="B64" s="19">
        <v>0</v>
      </c>
      <c r="C64" s="19">
        <v>3</v>
      </c>
      <c r="D64" s="19">
        <v>0</v>
      </c>
      <c r="E64" s="19">
        <v>2</v>
      </c>
      <c r="F64" s="19">
        <v>1</v>
      </c>
      <c r="G64" s="19">
        <v>1</v>
      </c>
      <c r="H64" s="46">
        <f>SUM(B64:G64)</f>
        <v>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46">
        <f t="shared" si="11"/>
        <v>0</v>
      </c>
      <c r="P64" s="46">
        <f t="shared" si="8"/>
        <v>0</v>
      </c>
      <c r="Q64" s="46">
        <f t="shared" si="8"/>
        <v>3</v>
      </c>
      <c r="R64" s="46">
        <f t="shared" si="8"/>
        <v>0</v>
      </c>
      <c r="S64" s="46">
        <f t="shared" si="8"/>
        <v>2</v>
      </c>
      <c r="T64" s="46">
        <f t="shared" si="8"/>
        <v>1</v>
      </c>
      <c r="U64" s="46">
        <f t="shared" si="8"/>
        <v>1</v>
      </c>
      <c r="V64" s="46">
        <f t="shared" si="12"/>
        <v>7</v>
      </c>
      <c r="W64" s="19">
        <v>5</v>
      </c>
      <c r="X64" s="19">
        <v>0</v>
      </c>
      <c r="Y64" s="19">
        <v>0</v>
      </c>
      <c r="Z64" s="46">
        <f aca="true" t="shared" si="17" ref="Z64:Z71">SUM(W64:Y64)</f>
        <v>5</v>
      </c>
      <c r="AA64" s="52">
        <v>0</v>
      </c>
      <c r="AB64" s="52">
        <v>0</v>
      </c>
      <c r="AC64" s="52">
        <v>0</v>
      </c>
      <c r="AD64" s="26">
        <f t="shared" si="13"/>
        <v>0</v>
      </c>
      <c r="AE64" s="26">
        <f t="shared" si="14"/>
        <v>5</v>
      </c>
      <c r="AF64" s="26">
        <f t="shared" si="14"/>
        <v>0</v>
      </c>
      <c r="AG64" s="26">
        <f t="shared" si="14"/>
        <v>0</v>
      </c>
      <c r="AH64" s="27">
        <f>SUM(Z64,AD64)</f>
        <v>5</v>
      </c>
    </row>
    <row r="65" spans="1:34" ht="18.75" customHeight="1">
      <c r="A65" s="18" t="s">
        <v>75</v>
      </c>
      <c r="B65" s="19">
        <v>17</v>
      </c>
      <c r="C65" s="19">
        <v>41</v>
      </c>
      <c r="D65" s="19">
        <v>18</v>
      </c>
      <c r="E65" s="19">
        <v>9</v>
      </c>
      <c r="F65" s="19">
        <v>5</v>
      </c>
      <c r="G65" s="19">
        <v>6</v>
      </c>
      <c r="H65" s="46">
        <f aca="true" t="shared" si="18" ref="H65:H71">SUM(B65:G65)</f>
        <v>96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46">
        <f t="shared" si="11"/>
        <v>0</v>
      </c>
      <c r="P65" s="46">
        <f t="shared" si="8"/>
        <v>17</v>
      </c>
      <c r="Q65" s="46">
        <f t="shared" si="8"/>
        <v>41</v>
      </c>
      <c r="R65" s="46">
        <f t="shared" si="8"/>
        <v>18</v>
      </c>
      <c r="S65" s="46">
        <f t="shared" si="8"/>
        <v>9</v>
      </c>
      <c r="T65" s="46">
        <f t="shared" si="8"/>
        <v>5</v>
      </c>
      <c r="U65" s="46">
        <f t="shared" si="8"/>
        <v>6</v>
      </c>
      <c r="V65" s="46">
        <f t="shared" si="12"/>
        <v>96</v>
      </c>
      <c r="W65" s="19">
        <v>31</v>
      </c>
      <c r="X65" s="19">
        <v>4</v>
      </c>
      <c r="Y65" s="19">
        <v>0</v>
      </c>
      <c r="Z65" s="46">
        <f t="shared" si="17"/>
        <v>35</v>
      </c>
      <c r="AA65" s="52">
        <v>0</v>
      </c>
      <c r="AB65" s="52">
        <v>0</v>
      </c>
      <c r="AC65" s="52">
        <v>0</v>
      </c>
      <c r="AD65" s="26">
        <f t="shared" si="13"/>
        <v>0</v>
      </c>
      <c r="AE65" s="26">
        <f t="shared" si="14"/>
        <v>31</v>
      </c>
      <c r="AF65" s="26">
        <f t="shared" si="14"/>
        <v>4</v>
      </c>
      <c r="AG65" s="26">
        <f t="shared" si="14"/>
        <v>0</v>
      </c>
      <c r="AH65" s="27">
        <f t="shared" si="14"/>
        <v>35</v>
      </c>
    </row>
    <row r="66" spans="1:34" ht="18.75" customHeight="1">
      <c r="A66" s="18" t="s">
        <v>76</v>
      </c>
      <c r="B66" s="19">
        <v>7</v>
      </c>
      <c r="C66" s="19">
        <v>15</v>
      </c>
      <c r="D66" s="19">
        <v>11</v>
      </c>
      <c r="E66" s="19">
        <v>7</v>
      </c>
      <c r="F66" s="19">
        <v>4</v>
      </c>
      <c r="G66" s="19">
        <v>1</v>
      </c>
      <c r="H66" s="46">
        <f t="shared" si="18"/>
        <v>45</v>
      </c>
      <c r="I66" s="52">
        <v>0</v>
      </c>
      <c r="J66" s="52">
        <v>0</v>
      </c>
      <c r="K66" s="52">
        <v>1</v>
      </c>
      <c r="L66" s="52">
        <v>0</v>
      </c>
      <c r="M66" s="52">
        <v>0</v>
      </c>
      <c r="N66" s="52">
        <v>0</v>
      </c>
      <c r="O66" s="46">
        <f t="shared" si="11"/>
        <v>1</v>
      </c>
      <c r="P66" s="46">
        <f t="shared" si="8"/>
        <v>7</v>
      </c>
      <c r="Q66" s="46">
        <f t="shared" si="8"/>
        <v>15</v>
      </c>
      <c r="R66" s="46">
        <f t="shared" si="8"/>
        <v>12</v>
      </c>
      <c r="S66" s="46">
        <f t="shared" si="8"/>
        <v>7</v>
      </c>
      <c r="T66" s="46">
        <f t="shared" si="8"/>
        <v>4</v>
      </c>
      <c r="U66" s="46">
        <f t="shared" si="8"/>
        <v>1</v>
      </c>
      <c r="V66" s="46">
        <f t="shared" si="12"/>
        <v>46</v>
      </c>
      <c r="W66" s="19">
        <v>40</v>
      </c>
      <c r="X66" s="19">
        <v>0</v>
      </c>
      <c r="Y66" s="19">
        <v>1</v>
      </c>
      <c r="Z66" s="46">
        <f t="shared" si="17"/>
        <v>41</v>
      </c>
      <c r="AA66" s="52">
        <v>0</v>
      </c>
      <c r="AB66" s="52">
        <v>0</v>
      </c>
      <c r="AC66" s="52">
        <v>0</v>
      </c>
      <c r="AD66" s="26">
        <f t="shared" si="13"/>
        <v>0</v>
      </c>
      <c r="AE66" s="26">
        <f t="shared" si="14"/>
        <v>40</v>
      </c>
      <c r="AF66" s="26">
        <f t="shared" si="14"/>
        <v>0</v>
      </c>
      <c r="AG66" s="26">
        <f t="shared" si="14"/>
        <v>1</v>
      </c>
      <c r="AH66" s="27">
        <f t="shared" si="14"/>
        <v>41</v>
      </c>
    </row>
    <row r="67" spans="1:34" ht="18.75" customHeight="1">
      <c r="A67" s="18" t="s">
        <v>77</v>
      </c>
      <c r="B67" s="19">
        <v>15</v>
      </c>
      <c r="C67" s="19">
        <v>23</v>
      </c>
      <c r="D67" s="19">
        <v>38</v>
      </c>
      <c r="E67" s="19">
        <v>16</v>
      </c>
      <c r="F67" s="19">
        <v>2</v>
      </c>
      <c r="G67" s="19">
        <v>3</v>
      </c>
      <c r="H67" s="46">
        <f t="shared" si="18"/>
        <v>97</v>
      </c>
      <c r="I67" s="52">
        <v>0</v>
      </c>
      <c r="J67" s="52">
        <v>0</v>
      </c>
      <c r="K67" s="52">
        <v>2</v>
      </c>
      <c r="L67" s="52">
        <v>0</v>
      </c>
      <c r="M67" s="52">
        <v>0</v>
      </c>
      <c r="N67" s="52">
        <v>0</v>
      </c>
      <c r="O67" s="46">
        <f t="shared" si="11"/>
        <v>2</v>
      </c>
      <c r="P67" s="46">
        <f t="shared" si="8"/>
        <v>15</v>
      </c>
      <c r="Q67" s="46">
        <f t="shared" si="8"/>
        <v>23</v>
      </c>
      <c r="R67" s="46">
        <f t="shared" si="8"/>
        <v>40</v>
      </c>
      <c r="S67" s="46">
        <f t="shared" si="8"/>
        <v>16</v>
      </c>
      <c r="T67" s="46">
        <f t="shared" si="8"/>
        <v>2</v>
      </c>
      <c r="U67" s="46">
        <f t="shared" si="8"/>
        <v>3</v>
      </c>
      <c r="V67" s="46">
        <f t="shared" si="12"/>
        <v>99</v>
      </c>
      <c r="W67" s="19">
        <v>62</v>
      </c>
      <c r="X67" s="19">
        <v>19</v>
      </c>
      <c r="Y67" s="19">
        <v>5</v>
      </c>
      <c r="Z67" s="46">
        <f t="shared" si="17"/>
        <v>86</v>
      </c>
      <c r="AA67" s="52">
        <v>0</v>
      </c>
      <c r="AB67" s="52">
        <v>0</v>
      </c>
      <c r="AC67" s="52">
        <v>0</v>
      </c>
      <c r="AD67" s="26">
        <f t="shared" si="13"/>
        <v>0</v>
      </c>
      <c r="AE67" s="26">
        <f t="shared" si="14"/>
        <v>62</v>
      </c>
      <c r="AF67" s="26">
        <f t="shared" si="14"/>
        <v>19</v>
      </c>
      <c r="AG67" s="26">
        <f t="shared" si="14"/>
        <v>5</v>
      </c>
      <c r="AH67" s="27">
        <f t="shared" si="14"/>
        <v>86</v>
      </c>
    </row>
    <row r="68" spans="1:34" ht="18.75" customHeight="1">
      <c r="A68" s="18" t="s">
        <v>78</v>
      </c>
      <c r="B68" s="19">
        <v>0</v>
      </c>
      <c r="C68" s="19">
        <v>1</v>
      </c>
      <c r="D68" s="19">
        <v>0</v>
      </c>
      <c r="E68" s="19">
        <v>2</v>
      </c>
      <c r="F68" s="19">
        <v>0</v>
      </c>
      <c r="G68" s="19">
        <v>0</v>
      </c>
      <c r="H68" s="46">
        <f t="shared" si="18"/>
        <v>3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46">
        <f t="shared" si="11"/>
        <v>0</v>
      </c>
      <c r="P68" s="46">
        <f t="shared" si="8"/>
        <v>0</v>
      </c>
      <c r="Q68" s="46">
        <f t="shared" si="8"/>
        <v>1</v>
      </c>
      <c r="R68" s="46">
        <f t="shared" si="8"/>
        <v>0</v>
      </c>
      <c r="S68" s="46">
        <f t="shared" si="8"/>
        <v>2</v>
      </c>
      <c r="T68" s="46">
        <f t="shared" si="8"/>
        <v>0</v>
      </c>
      <c r="U68" s="46">
        <f t="shared" si="8"/>
        <v>0</v>
      </c>
      <c r="V68" s="46">
        <f t="shared" si="12"/>
        <v>3</v>
      </c>
      <c r="W68" s="19">
        <v>1</v>
      </c>
      <c r="X68" s="19">
        <v>0</v>
      </c>
      <c r="Y68" s="19">
        <v>0</v>
      </c>
      <c r="Z68" s="46">
        <f t="shared" si="17"/>
        <v>1</v>
      </c>
      <c r="AA68" s="52">
        <v>0</v>
      </c>
      <c r="AB68" s="52">
        <v>0</v>
      </c>
      <c r="AC68" s="52">
        <v>0</v>
      </c>
      <c r="AD68" s="26">
        <f t="shared" si="13"/>
        <v>0</v>
      </c>
      <c r="AE68" s="26">
        <f t="shared" si="14"/>
        <v>1</v>
      </c>
      <c r="AF68" s="26">
        <f t="shared" si="14"/>
        <v>0</v>
      </c>
      <c r="AG68" s="26">
        <f t="shared" si="14"/>
        <v>0</v>
      </c>
      <c r="AH68" s="27">
        <f t="shared" si="14"/>
        <v>1</v>
      </c>
    </row>
    <row r="69" spans="1:34" ht="18.75" customHeight="1">
      <c r="A69" s="18" t="s">
        <v>79</v>
      </c>
      <c r="B69" s="19">
        <v>15</v>
      </c>
      <c r="C69" s="19">
        <v>44</v>
      </c>
      <c r="D69" s="19">
        <v>46</v>
      </c>
      <c r="E69" s="19">
        <v>26</v>
      </c>
      <c r="F69" s="19">
        <v>16</v>
      </c>
      <c r="G69" s="19">
        <v>16</v>
      </c>
      <c r="H69" s="46">
        <f t="shared" si="18"/>
        <v>163</v>
      </c>
      <c r="I69" s="52">
        <v>0</v>
      </c>
      <c r="J69" s="52">
        <v>2</v>
      </c>
      <c r="K69" s="52">
        <v>2</v>
      </c>
      <c r="L69" s="52">
        <v>0</v>
      </c>
      <c r="M69" s="52">
        <v>0</v>
      </c>
      <c r="N69" s="52">
        <v>3</v>
      </c>
      <c r="O69" s="46">
        <f t="shared" si="11"/>
        <v>7</v>
      </c>
      <c r="P69" s="46">
        <f t="shared" si="8"/>
        <v>15</v>
      </c>
      <c r="Q69" s="46">
        <f aca="true" t="shared" si="19" ref="Q69:U71">SUM(C69,J69)</f>
        <v>46</v>
      </c>
      <c r="R69" s="46">
        <f t="shared" si="19"/>
        <v>48</v>
      </c>
      <c r="S69" s="46">
        <f t="shared" si="19"/>
        <v>26</v>
      </c>
      <c r="T69" s="46">
        <f t="shared" si="19"/>
        <v>16</v>
      </c>
      <c r="U69" s="46">
        <f t="shared" si="19"/>
        <v>19</v>
      </c>
      <c r="V69" s="46">
        <f t="shared" si="12"/>
        <v>170</v>
      </c>
      <c r="W69" s="19">
        <v>93</v>
      </c>
      <c r="X69" s="19">
        <v>0</v>
      </c>
      <c r="Y69" s="19">
        <v>3</v>
      </c>
      <c r="Z69" s="46">
        <f t="shared" si="17"/>
        <v>96</v>
      </c>
      <c r="AA69" s="52">
        <v>1</v>
      </c>
      <c r="AB69" s="52">
        <v>0</v>
      </c>
      <c r="AC69" s="52">
        <v>0</v>
      </c>
      <c r="AD69" s="26">
        <f t="shared" si="13"/>
        <v>1</v>
      </c>
      <c r="AE69" s="26">
        <f t="shared" si="14"/>
        <v>94</v>
      </c>
      <c r="AF69" s="26">
        <f t="shared" si="14"/>
        <v>0</v>
      </c>
      <c r="AG69" s="26">
        <f t="shared" si="14"/>
        <v>3</v>
      </c>
      <c r="AH69" s="27">
        <f t="shared" si="14"/>
        <v>97</v>
      </c>
    </row>
    <row r="70" spans="1:34" ht="18.75" customHeight="1">
      <c r="A70" s="18" t="s">
        <v>80</v>
      </c>
      <c r="B70" s="19">
        <v>2</v>
      </c>
      <c r="C70" s="19">
        <v>1</v>
      </c>
      <c r="D70" s="19">
        <v>0</v>
      </c>
      <c r="E70" s="19">
        <v>0</v>
      </c>
      <c r="F70" s="19">
        <v>0</v>
      </c>
      <c r="G70" s="19">
        <v>0</v>
      </c>
      <c r="H70" s="46">
        <f t="shared" si="18"/>
        <v>3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46">
        <f t="shared" si="11"/>
        <v>0</v>
      </c>
      <c r="P70" s="46">
        <f>SUM(B70,I70)</f>
        <v>2</v>
      </c>
      <c r="Q70" s="46">
        <f t="shared" si="19"/>
        <v>1</v>
      </c>
      <c r="R70" s="46">
        <f t="shared" si="19"/>
        <v>0</v>
      </c>
      <c r="S70" s="46">
        <f t="shared" si="19"/>
        <v>0</v>
      </c>
      <c r="T70" s="46">
        <f t="shared" si="19"/>
        <v>0</v>
      </c>
      <c r="U70" s="46">
        <f t="shared" si="19"/>
        <v>0</v>
      </c>
      <c r="V70" s="46">
        <f t="shared" si="12"/>
        <v>3</v>
      </c>
      <c r="W70" s="19">
        <v>3</v>
      </c>
      <c r="X70" s="19">
        <v>0</v>
      </c>
      <c r="Y70" s="19">
        <v>0</v>
      </c>
      <c r="Z70" s="46">
        <f t="shared" si="17"/>
        <v>3</v>
      </c>
      <c r="AA70" s="52">
        <v>0</v>
      </c>
      <c r="AB70" s="52">
        <v>0</v>
      </c>
      <c r="AC70" s="52">
        <v>0</v>
      </c>
      <c r="AD70" s="26">
        <f t="shared" si="13"/>
        <v>0</v>
      </c>
      <c r="AE70" s="26">
        <f t="shared" si="14"/>
        <v>3</v>
      </c>
      <c r="AF70" s="26">
        <f t="shared" si="14"/>
        <v>0</v>
      </c>
      <c r="AG70" s="26">
        <f t="shared" si="14"/>
        <v>0</v>
      </c>
      <c r="AH70" s="27">
        <f t="shared" si="14"/>
        <v>3</v>
      </c>
    </row>
    <row r="71" spans="1:34" ht="18.75" customHeight="1">
      <c r="A71" s="18" t="s">
        <v>81</v>
      </c>
      <c r="B71" s="19">
        <v>0</v>
      </c>
      <c r="C71" s="19">
        <v>10</v>
      </c>
      <c r="D71" s="19">
        <v>4</v>
      </c>
      <c r="E71" s="19">
        <v>2</v>
      </c>
      <c r="F71" s="19">
        <v>0</v>
      </c>
      <c r="G71" s="19">
        <v>4</v>
      </c>
      <c r="H71" s="46">
        <f t="shared" si="18"/>
        <v>20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46">
        <f t="shared" si="11"/>
        <v>0</v>
      </c>
      <c r="P71" s="46">
        <f>SUM(B71,I71)</f>
        <v>0</v>
      </c>
      <c r="Q71" s="46">
        <f t="shared" si="19"/>
        <v>10</v>
      </c>
      <c r="R71" s="46">
        <f t="shared" si="19"/>
        <v>4</v>
      </c>
      <c r="S71" s="46">
        <f t="shared" si="19"/>
        <v>2</v>
      </c>
      <c r="T71" s="46">
        <f t="shared" si="19"/>
        <v>0</v>
      </c>
      <c r="U71" s="46">
        <f t="shared" si="19"/>
        <v>4</v>
      </c>
      <c r="V71" s="46">
        <f t="shared" si="12"/>
        <v>20</v>
      </c>
      <c r="W71" s="19">
        <v>7</v>
      </c>
      <c r="X71" s="19">
        <v>0</v>
      </c>
      <c r="Y71" s="19">
        <v>1</v>
      </c>
      <c r="Z71" s="46">
        <f t="shared" si="17"/>
        <v>8</v>
      </c>
      <c r="AA71" s="52">
        <v>0</v>
      </c>
      <c r="AB71" s="52">
        <v>0</v>
      </c>
      <c r="AC71" s="52">
        <v>0</v>
      </c>
      <c r="AD71" s="26">
        <f t="shared" si="13"/>
        <v>0</v>
      </c>
      <c r="AE71" s="26">
        <f t="shared" si="14"/>
        <v>7</v>
      </c>
      <c r="AF71" s="26">
        <f t="shared" si="14"/>
        <v>0</v>
      </c>
      <c r="AG71" s="26">
        <f t="shared" si="14"/>
        <v>1</v>
      </c>
      <c r="AH71" s="27">
        <f t="shared" si="14"/>
        <v>8</v>
      </c>
    </row>
    <row r="72" spans="1:34" ht="18.75" customHeight="1" thickBot="1">
      <c r="A72" s="22" t="s">
        <v>82</v>
      </c>
      <c r="B72" s="11">
        <f>SUM(B63:B71)</f>
        <v>78</v>
      </c>
      <c r="C72" s="11">
        <f aca="true" t="shared" si="20" ref="C72:AH72">SUM(C63:C71)</f>
        <v>223</v>
      </c>
      <c r="D72" s="11">
        <f t="shared" si="20"/>
        <v>162</v>
      </c>
      <c r="E72" s="11">
        <f t="shared" si="20"/>
        <v>98</v>
      </c>
      <c r="F72" s="11">
        <f t="shared" si="20"/>
        <v>53</v>
      </c>
      <c r="G72" s="11">
        <f t="shared" si="20"/>
        <v>48</v>
      </c>
      <c r="H72" s="11">
        <f t="shared" si="20"/>
        <v>662</v>
      </c>
      <c r="I72" s="11">
        <f t="shared" si="20"/>
        <v>0</v>
      </c>
      <c r="J72" s="11">
        <f t="shared" si="20"/>
        <v>2</v>
      </c>
      <c r="K72" s="11">
        <f t="shared" si="20"/>
        <v>5</v>
      </c>
      <c r="L72" s="11">
        <f t="shared" si="20"/>
        <v>0</v>
      </c>
      <c r="M72" s="11">
        <f t="shared" si="20"/>
        <v>0</v>
      </c>
      <c r="N72" s="11">
        <f t="shared" si="20"/>
        <v>3</v>
      </c>
      <c r="O72" s="11">
        <f t="shared" si="20"/>
        <v>10</v>
      </c>
      <c r="P72" s="11">
        <f t="shared" si="20"/>
        <v>78</v>
      </c>
      <c r="Q72" s="11">
        <f t="shared" si="20"/>
        <v>225</v>
      </c>
      <c r="R72" s="11">
        <f t="shared" si="20"/>
        <v>167</v>
      </c>
      <c r="S72" s="11">
        <f t="shared" si="20"/>
        <v>98</v>
      </c>
      <c r="T72" s="11">
        <f t="shared" si="20"/>
        <v>53</v>
      </c>
      <c r="U72" s="11">
        <f t="shared" si="20"/>
        <v>51</v>
      </c>
      <c r="V72" s="11">
        <f t="shared" si="20"/>
        <v>672</v>
      </c>
      <c r="W72" s="11">
        <f t="shared" si="20"/>
        <v>343</v>
      </c>
      <c r="X72" s="11">
        <f t="shared" si="20"/>
        <v>28</v>
      </c>
      <c r="Y72" s="11">
        <f t="shared" si="20"/>
        <v>14</v>
      </c>
      <c r="Z72" s="11">
        <f>SUM(Z63:Z71)</f>
        <v>385</v>
      </c>
      <c r="AA72" s="11">
        <f t="shared" si="20"/>
        <v>1</v>
      </c>
      <c r="AB72" s="11">
        <f t="shared" si="20"/>
        <v>1</v>
      </c>
      <c r="AC72" s="11">
        <f t="shared" si="20"/>
        <v>0</v>
      </c>
      <c r="AD72" s="11">
        <f>SUM(AD63:AD71)</f>
        <v>2</v>
      </c>
      <c r="AE72" s="11">
        <f t="shared" si="20"/>
        <v>344</v>
      </c>
      <c r="AF72" s="11">
        <f t="shared" si="20"/>
        <v>29</v>
      </c>
      <c r="AG72" s="11">
        <f t="shared" si="20"/>
        <v>14</v>
      </c>
      <c r="AH72" s="12">
        <f t="shared" si="20"/>
        <v>387</v>
      </c>
    </row>
    <row r="73" spans="1:34" ht="14.25">
      <c r="A73" s="3"/>
      <c r="AD73" s="3"/>
      <c r="AE73" s="3"/>
      <c r="AF73" s="3"/>
      <c r="AG73" s="3"/>
      <c r="AH73" s="3"/>
    </row>
    <row r="74" spans="1:34" ht="14.25">
      <c r="A74" s="3"/>
      <c r="AD74" s="3"/>
      <c r="AE74" s="3"/>
      <c r="AF74" s="3"/>
      <c r="AG74" s="3"/>
      <c r="AH74" s="3"/>
    </row>
    <row r="75" spans="1:34" ht="14.25">
      <c r="A75" s="3"/>
      <c r="AD75" s="3"/>
      <c r="AE75" s="3"/>
      <c r="AF75" s="3"/>
      <c r="AG75" s="3"/>
      <c r="AH75" s="3"/>
    </row>
    <row r="76" spans="1:34" ht="14.25">
      <c r="A76" s="3"/>
      <c r="AD76" s="3"/>
      <c r="AE76" s="3"/>
      <c r="AF76" s="3"/>
      <c r="AG76" s="3"/>
      <c r="AH76" s="3"/>
    </row>
    <row r="77" spans="1:34" ht="14.25">
      <c r="A77" s="3"/>
      <c r="AD77" s="3"/>
      <c r="AE77" s="3"/>
      <c r="AF77" s="3"/>
      <c r="AG77" s="3"/>
      <c r="AH77" s="3"/>
    </row>
    <row r="78" spans="1:34" ht="14.25">
      <c r="A78" s="3"/>
      <c r="AD78" s="3"/>
      <c r="AE78" s="3"/>
      <c r="AF78" s="3"/>
      <c r="AG78" s="3"/>
      <c r="AH78" s="3"/>
    </row>
    <row r="79" spans="1:34" ht="14.25">
      <c r="A79" s="3"/>
      <c r="AD79" s="3"/>
      <c r="AE79" s="3"/>
      <c r="AF79" s="3"/>
      <c r="AG79" s="3"/>
      <c r="AH79" s="3"/>
    </row>
    <row r="80" spans="1:34" ht="14.25">
      <c r="A80" s="3"/>
      <c r="AD80" s="3"/>
      <c r="AE80" s="3"/>
      <c r="AF80" s="3"/>
      <c r="AG80" s="3"/>
      <c r="AH80" s="3"/>
    </row>
    <row r="81" spans="1:34" ht="14.25">
      <c r="A81" s="3"/>
      <c r="AD81" s="3"/>
      <c r="AE81" s="3"/>
      <c r="AF81" s="3"/>
      <c r="AG81" s="3"/>
      <c r="AH81" s="3"/>
    </row>
    <row r="82" spans="1:34" ht="14.25">
      <c r="A82" s="3"/>
      <c r="AD82" s="3"/>
      <c r="AE82" s="3"/>
      <c r="AF82" s="3"/>
      <c r="AG82" s="3"/>
      <c r="AH82" s="3"/>
    </row>
    <row r="83" spans="1:34" ht="14.25">
      <c r="A83" s="3"/>
      <c r="AD83" s="3"/>
      <c r="AE83" s="3"/>
      <c r="AF83" s="3"/>
      <c r="AG83" s="3"/>
      <c r="AH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6" topLeftCell="GK3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5" sqref="A45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13"/>
      <c r="M1" s="13"/>
      <c r="EW1" s="37"/>
      <c r="FF1" s="34"/>
      <c r="FU1" s="37"/>
      <c r="GL1" s="33" t="s">
        <v>155</v>
      </c>
      <c r="GT1" s="38"/>
    </row>
    <row r="2" spans="1:201" ht="15" customHeight="1" thickBot="1">
      <c r="A2" s="31"/>
      <c r="B2" s="34"/>
      <c r="C2" s="34"/>
      <c r="D2" s="34"/>
      <c r="E2" s="34"/>
      <c r="F2" s="34"/>
      <c r="G2" s="34"/>
      <c r="H2" s="34"/>
      <c r="I2" s="34"/>
      <c r="J2" s="44"/>
      <c r="K2" s="4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</row>
    <row r="3" spans="1:201" ht="18" customHeight="1">
      <c r="A3" s="196" t="s">
        <v>0</v>
      </c>
      <c r="B3" s="226" t="s">
        <v>11</v>
      </c>
      <c r="C3" s="227"/>
      <c r="D3" s="227"/>
      <c r="E3" s="227"/>
      <c r="F3" s="227"/>
      <c r="G3" s="227"/>
      <c r="H3" s="227"/>
      <c r="I3" s="227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235" t="s">
        <v>125</v>
      </c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 t="s">
        <v>125</v>
      </c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 t="s">
        <v>111</v>
      </c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 t="s">
        <v>125</v>
      </c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7"/>
      <c r="FF3" s="238" t="s">
        <v>112</v>
      </c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40"/>
      <c r="GL3" s="241" t="s">
        <v>15</v>
      </c>
      <c r="GM3" s="242"/>
      <c r="GN3" s="242"/>
      <c r="GO3" s="242"/>
      <c r="GP3" s="242"/>
      <c r="GQ3" s="242"/>
      <c r="GR3" s="242"/>
      <c r="GS3" s="243"/>
    </row>
    <row r="4" spans="1:201" ht="18" customHeight="1">
      <c r="A4" s="197"/>
      <c r="B4" s="228"/>
      <c r="C4" s="228"/>
      <c r="D4" s="228"/>
      <c r="E4" s="228"/>
      <c r="F4" s="228"/>
      <c r="G4" s="228"/>
      <c r="H4" s="228"/>
      <c r="I4" s="228"/>
      <c r="J4" s="230" t="s">
        <v>126</v>
      </c>
      <c r="K4" s="225"/>
      <c r="L4" s="225"/>
      <c r="M4" s="225"/>
      <c r="N4" s="225"/>
      <c r="O4" s="225"/>
      <c r="P4" s="225"/>
      <c r="Q4" s="225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222" t="s">
        <v>127</v>
      </c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2" t="s">
        <v>127</v>
      </c>
      <c r="BO4" s="222"/>
      <c r="BP4" s="222"/>
      <c r="BQ4" s="222"/>
      <c r="BR4" s="222"/>
      <c r="BS4" s="222"/>
      <c r="BT4" s="222"/>
      <c r="BU4" s="223"/>
      <c r="BV4" s="225" t="s">
        <v>128</v>
      </c>
      <c r="BW4" s="199"/>
      <c r="BX4" s="199"/>
      <c r="BY4" s="199"/>
      <c r="BZ4" s="199"/>
      <c r="CA4" s="199"/>
      <c r="CB4" s="199"/>
      <c r="CC4" s="199"/>
      <c r="CD4" s="93"/>
      <c r="CE4" s="93"/>
      <c r="CF4" s="93"/>
      <c r="CG4" s="93"/>
      <c r="CH4" s="93"/>
      <c r="CI4" s="93"/>
      <c r="CJ4" s="93"/>
      <c r="CK4" s="93"/>
      <c r="CL4" s="94"/>
      <c r="CM4" s="94"/>
      <c r="CN4" s="94"/>
      <c r="CO4" s="94"/>
      <c r="CP4" s="94"/>
      <c r="CQ4" s="94"/>
      <c r="CR4" s="94"/>
      <c r="CS4" s="94"/>
      <c r="CT4" s="249" t="s">
        <v>129</v>
      </c>
      <c r="CU4" s="249"/>
      <c r="CV4" s="249"/>
      <c r="CW4" s="249"/>
      <c r="CX4" s="249"/>
      <c r="CY4" s="249"/>
      <c r="CZ4" s="249"/>
      <c r="DA4" s="250"/>
      <c r="DB4" s="225" t="s">
        <v>130</v>
      </c>
      <c r="DC4" s="199"/>
      <c r="DD4" s="199"/>
      <c r="DE4" s="199"/>
      <c r="DF4" s="199"/>
      <c r="DG4" s="199"/>
      <c r="DH4" s="199"/>
      <c r="DI4" s="199"/>
      <c r="DJ4" s="94"/>
      <c r="DK4" s="94"/>
      <c r="DL4" s="94"/>
      <c r="DM4" s="94"/>
      <c r="DN4" s="94"/>
      <c r="DO4" s="94"/>
      <c r="DP4" s="93"/>
      <c r="DQ4" s="93"/>
      <c r="DR4" s="94"/>
      <c r="DS4" s="94"/>
      <c r="DT4" s="94"/>
      <c r="DU4" s="94"/>
      <c r="DV4" s="94"/>
      <c r="DW4" s="94"/>
      <c r="DX4" s="94"/>
      <c r="DY4" s="94"/>
      <c r="DZ4" s="249" t="s">
        <v>131</v>
      </c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50"/>
      <c r="EP4" s="225" t="s">
        <v>9</v>
      </c>
      <c r="EQ4" s="199"/>
      <c r="ER4" s="199"/>
      <c r="ES4" s="199"/>
      <c r="ET4" s="199"/>
      <c r="EU4" s="199"/>
      <c r="EV4" s="199"/>
      <c r="EW4" s="251"/>
      <c r="EX4" s="252" t="s">
        <v>10</v>
      </c>
      <c r="EY4" s="253"/>
      <c r="EZ4" s="253"/>
      <c r="FA4" s="253"/>
      <c r="FB4" s="253"/>
      <c r="FC4" s="253"/>
      <c r="FD4" s="253"/>
      <c r="FE4" s="254"/>
      <c r="FF4" s="256" t="s">
        <v>14</v>
      </c>
      <c r="FG4" s="199"/>
      <c r="FH4" s="199"/>
      <c r="FI4" s="199"/>
      <c r="FJ4" s="199"/>
      <c r="FK4" s="199"/>
      <c r="FL4" s="199"/>
      <c r="FM4" s="199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6"/>
      <c r="GL4" s="244"/>
      <c r="GM4" s="245"/>
      <c r="GN4" s="245"/>
      <c r="GO4" s="245"/>
      <c r="GP4" s="245"/>
      <c r="GQ4" s="245"/>
      <c r="GR4" s="245"/>
      <c r="GS4" s="246"/>
    </row>
    <row r="5" spans="1:210" ht="18" customHeight="1">
      <c r="A5" s="198"/>
      <c r="B5" s="229"/>
      <c r="C5" s="229"/>
      <c r="D5" s="229"/>
      <c r="E5" s="229"/>
      <c r="F5" s="229"/>
      <c r="G5" s="229"/>
      <c r="H5" s="229"/>
      <c r="I5" s="229"/>
      <c r="J5" s="231"/>
      <c r="K5" s="195"/>
      <c r="L5" s="195"/>
      <c r="M5" s="195"/>
      <c r="N5" s="195"/>
      <c r="O5" s="195"/>
      <c r="P5" s="195"/>
      <c r="Q5" s="195"/>
      <c r="R5" s="232" t="s">
        <v>132</v>
      </c>
      <c r="S5" s="233"/>
      <c r="T5" s="233"/>
      <c r="U5" s="233"/>
      <c r="V5" s="233"/>
      <c r="W5" s="233"/>
      <c r="X5" s="233"/>
      <c r="Y5" s="234"/>
      <c r="Z5" s="232" t="s">
        <v>133</v>
      </c>
      <c r="AA5" s="233"/>
      <c r="AB5" s="233"/>
      <c r="AC5" s="233"/>
      <c r="AD5" s="233"/>
      <c r="AE5" s="233"/>
      <c r="AF5" s="233"/>
      <c r="AG5" s="234"/>
      <c r="AH5" s="257" t="s">
        <v>134</v>
      </c>
      <c r="AI5" s="224"/>
      <c r="AJ5" s="224"/>
      <c r="AK5" s="224"/>
      <c r="AL5" s="224"/>
      <c r="AM5" s="224"/>
      <c r="AN5" s="224"/>
      <c r="AO5" s="258"/>
      <c r="AP5" s="257" t="s">
        <v>135</v>
      </c>
      <c r="AQ5" s="224"/>
      <c r="AR5" s="224"/>
      <c r="AS5" s="224"/>
      <c r="AT5" s="224"/>
      <c r="AU5" s="224"/>
      <c r="AV5" s="224"/>
      <c r="AW5" s="258"/>
      <c r="AX5" s="257" t="s">
        <v>136</v>
      </c>
      <c r="AY5" s="224"/>
      <c r="AZ5" s="224"/>
      <c r="BA5" s="224"/>
      <c r="BB5" s="224"/>
      <c r="BC5" s="224"/>
      <c r="BD5" s="224"/>
      <c r="BE5" s="258"/>
      <c r="BF5" s="257" t="s">
        <v>137</v>
      </c>
      <c r="BG5" s="224"/>
      <c r="BH5" s="224"/>
      <c r="BI5" s="224"/>
      <c r="BJ5" s="224"/>
      <c r="BK5" s="224"/>
      <c r="BL5" s="224"/>
      <c r="BM5" s="258"/>
      <c r="BN5" s="257" t="s">
        <v>138</v>
      </c>
      <c r="BO5" s="224"/>
      <c r="BP5" s="224"/>
      <c r="BQ5" s="224"/>
      <c r="BR5" s="224"/>
      <c r="BS5" s="224"/>
      <c r="BT5" s="224"/>
      <c r="BU5" s="259"/>
      <c r="BV5" s="195"/>
      <c r="BW5" s="195"/>
      <c r="BX5" s="195"/>
      <c r="BY5" s="195"/>
      <c r="BZ5" s="195"/>
      <c r="CA5" s="195"/>
      <c r="CB5" s="195"/>
      <c r="CC5" s="195"/>
      <c r="CD5" s="260" t="s">
        <v>139</v>
      </c>
      <c r="CE5" s="249"/>
      <c r="CF5" s="249"/>
      <c r="CG5" s="249"/>
      <c r="CH5" s="249"/>
      <c r="CI5" s="249"/>
      <c r="CJ5" s="249"/>
      <c r="CK5" s="261"/>
      <c r="CL5" s="260" t="s">
        <v>140</v>
      </c>
      <c r="CM5" s="249"/>
      <c r="CN5" s="249"/>
      <c r="CO5" s="249"/>
      <c r="CP5" s="249"/>
      <c r="CQ5" s="249"/>
      <c r="CR5" s="249"/>
      <c r="CS5" s="261"/>
      <c r="CT5" s="260" t="s">
        <v>141</v>
      </c>
      <c r="CU5" s="249"/>
      <c r="CV5" s="249"/>
      <c r="CW5" s="249"/>
      <c r="CX5" s="249"/>
      <c r="CY5" s="249"/>
      <c r="CZ5" s="249"/>
      <c r="DA5" s="250"/>
      <c r="DB5" s="195"/>
      <c r="DC5" s="195"/>
      <c r="DD5" s="195"/>
      <c r="DE5" s="195"/>
      <c r="DF5" s="195"/>
      <c r="DG5" s="195"/>
      <c r="DH5" s="195"/>
      <c r="DI5" s="195"/>
      <c r="DJ5" s="260" t="s">
        <v>142</v>
      </c>
      <c r="DK5" s="249"/>
      <c r="DL5" s="249"/>
      <c r="DM5" s="249"/>
      <c r="DN5" s="249"/>
      <c r="DO5" s="249"/>
      <c r="DP5" s="249"/>
      <c r="DQ5" s="261"/>
      <c r="DR5" s="260" t="s">
        <v>143</v>
      </c>
      <c r="DS5" s="249"/>
      <c r="DT5" s="249"/>
      <c r="DU5" s="249"/>
      <c r="DV5" s="249"/>
      <c r="DW5" s="249"/>
      <c r="DX5" s="249"/>
      <c r="DY5" s="261"/>
      <c r="DZ5" s="260" t="s">
        <v>144</v>
      </c>
      <c r="EA5" s="249"/>
      <c r="EB5" s="249"/>
      <c r="EC5" s="249"/>
      <c r="ED5" s="249"/>
      <c r="EE5" s="249"/>
      <c r="EF5" s="249"/>
      <c r="EG5" s="261"/>
      <c r="EH5" s="95"/>
      <c r="EI5" s="249" t="s">
        <v>145</v>
      </c>
      <c r="EJ5" s="249"/>
      <c r="EK5" s="249"/>
      <c r="EL5" s="249"/>
      <c r="EM5" s="249"/>
      <c r="EN5" s="249"/>
      <c r="EO5" s="250"/>
      <c r="EP5" s="195"/>
      <c r="EQ5" s="195"/>
      <c r="ER5" s="195"/>
      <c r="ES5" s="195"/>
      <c r="ET5" s="195"/>
      <c r="EU5" s="195"/>
      <c r="EV5" s="195"/>
      <c r="EW5" s="248"/>
      <c r="EX5" s="195"/>
      <c r="EY5" s="195"/>
      <c r="EZ5" s="195"/>
      <c r="FA5" s="195"/>
      <c r="FB5" s="195"/>
      <c r="FC5" s="195"/>
      <c r="FD5" s="195"/>
      <c r="FE5" s="255"/>
      <c r="FF5" s="247"/>
      <c r="FG5" s="195"/>
      <c r="FH5" s="195"/>
      <c r="FI5" s="195"/>
      <c r="FJ5" s="195"/>
      <c r="FK5" s="195"/>
      <c r="FL5" s="195"/>
      <c r="FM5" s="195"/>
      <c r="FN5" s="257" t="s">
        <v>12</v>
      </c>
      <c r="FO5" s="262"/>
      <c r="FP5" s="262"/>
      <c r="FQ5" s="262"/>
      <c r="FR5" s="262"/>
      <c r="FS5" s="262"/>
      <c r="FT5" s="262"/>
      <c r="FU5" s="263"/>
      <c r="FV5" s="257" t="s">
        <v>113</v>
      </c>
      <c r="FW5" s="262"/>
      <c r="FX5" s="262"/>
      <c r="FY5" s="262"/>
      <c r="FZ5" s="262"/>
      <c r="GA5" s="262"/>
      <c r="GB5" s="262"/>
      <c r="GC5" s="264"/>
      <c r="GD5" s="265" t="s">
        <v>146</v>
      </c>
      <c r="GE5" s="262"/>
      <c r="GF5" s="262"/>
      <c r="GG5" s="262"/>
      <c r="GH5" s="262"/>
      <c r="GI5" s="262"/>
      <c r="GJ5" s="262"/>
      <c r="GK5" s="266"/>
      <c r="GL5" s="247"/>
      <c r="GM5" s="195"/>
      <c r="GN5" s="195"/>
      <c r="GO5" s="195"/>
      <c r="GP5" s="195"/>
      <c r="GQ5" s="195"/>
      <c r="GR5" s="195"/>
      <c r="GS5" s="248"/>
      <c r="GT5" s="13"/>
      <c r="GU5" s="13"/>
      <c r="GV5" s="13"/>
      <c r="GW5" s="13"/>
      <c r="GX5" s="13"/>
      <c r="GY5" s="13"/>
      <c r="GZ5" s="13"/>
      <c r="HA5" s="13"/>
      <c r="HB5" s="13"/>
    </row>
    <row r="6" spans="1:210" ht="18" customHeight="1" thickBot="1">
      <c r="A6" s="194"/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40" t="s">
        <v>8</v>
      </c>
      <c r="J6" s="39" t="s">
        <v>1</v>
      </c>
      <c r="K6" s="30" t="s">
        <v>2</v>
      </c>
      <c r="L6" s="30" t="s">
        <v>3</v>
      </c>
      <c r="M6" s="30" t="s">
        <v>4</v>
      </c>
      <c r="N6" s="30" t="s">
        <v>5</v>
      </c>
      <c r="O6" s="30" t="s">
        <v>6</v>
      </c>
      <c r="P6" s="30" t="s">
        <v>7</v>
      </c>
      <c r="Q6" s="30" t="s">
        <v>8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1</v>
      </c>
      <c r="AA6" s="30" t="s">
        <v>2</v>
      </c>
      <c r="AB6" s="30" t="s">
        <v>3</v>
      </c>
      <c r="AC6" s="30" t="s">
        <v>4</v>
      </c>
      <c r="AD6" s="30" t="s">
        <v>5</v>
      </c>
      <c r="AE6" s="30" t="s">
        <v>6</v>
      </c>
      <c r="AF6" s="30" t="s">
        <v>7</v>
      </c>
      <c r="AG6" s="30" t="s">
        <v>8</v>
      </c>
      <c r="AH6" s="39" t="s">
        <v>1</v>
      </c>
      <c r="AI6" s="30" t="s">
        <v>2</v>
      </c>
      <c r="AJ6" s="30" t="s">
        <v>3</v>
      </c>
      <c r="AK6" s="30" t="s">
        <v>4</v>
      </c>
      <c r="AL6" s="30" t="s">
        <v>5</v>
      </c>
      <c r="AM6" s="30" t="s">
        <v>6</v>
      </c>
      <c r="AN6" s="30" t="s">
        <v>7</v>
      </c>
      <c r="AO6" s="30" t="s">
        <v>8</v>
      </c>
      <c r="AP6" s="30" t="s">
        <v>1</v>
      </c>
      <c r="AQ6" s="30" t="s">
        <v>2</v>
      </c>
      <c r="AR6" s="30" t="s">
        <v>3</v>
      </c>
      <c r="AS6" s="30" t="s">
        <v>4</v>
      </c>
      <c r="AT6" s="30" t="s">
        <v>5</v>
      </c>
      <c r="AU6" s="30" t="s">
        <v>6</v>
      </c>
      <c r="AV6" s="30" t="s">
        <v>7</v>
      </c>
      <c r="AW6" s="30" t="s">
        <v>8</v>
      </c>
      <c r="AX6" s="30" t="s">
        <v>1</v>
      </c>
      <c r="AY6" s="30" t="s">
        <v>2</v>
      </c>
      <c r="AZ6" s="30" t="s">
        <v>3</v>
      </c>
      <c r="BA6" s="30" t="s">
        <v>4</v>
      </c>
      <c r="BB6" s="30" t="s">
        <v>5</v>
      </c>
      <c r="BC6" s="30" t="s">
        <v>6</v>
      </c>
      <c r="BD6" s="30" t="s">
        <v>7</v>
      </c>
      <c r="BE6" s="30" t="s">
        <v>8</v>
      </c>
      <c r="BF6" s="30" t="s">
        <v>1</v>
      </c>
      <c r="BG6" s="30" t="s">
        <v>2</v>
      </c>
      <c r="BH6" s="30" t="s">
        <v>3</v>
      </c>
      <c r="BI6" s="30" t="s">
        <v>4</v>
      </c>
      <c r="BJ6" s="30" t="s">
        <v>5</v>
      </c>
      <c r="BK6" s="30" t="s">
        <v>6</v>
      </c>
      <c r="BL6" s="30" t="s">
        <v>7</v>
      </c>
      <c r="BM6" s="30" t="s">
        <v>8</v>
      </c>
      <c r="BN6" s="30" t="s">
        <v>1</v>
      </c>
      <c r="BO6" s="30" t="s">
        <v>2</v>
      </c>
      <c r="BP6" s="30" t="s">
        <v>3</v>
      </c>
      <c r="BQ6" s="30" t="s">
        <v>4</v>
      </c>
      <c r="BR6" s="30" t="s">
        <v>5</v>
      </c>
      <c r="BS6" s="30" t="s">
        <v>6</v>
      </c>
      <c r="BT6" s="30" t="s">
        <v>7</v>
      </c>
      <c r="BU6" s="40" t="s">
        <v>8</v>
      </c>
      <c r="BV6" s="39" t="s">
        <v>1</v>
      </c>
      <c r="BW6" s="30" t="s">
        <v>2</v>
      </c>
      <c r="BX6" s="30" t="s">
        <v>3</v>
      </c>
      <c r="BY6" s="30" t="s">
        <v>4</v>
      </c>
      <c r="BZ6" s="30" t="s">
        <v>5</v>
      </c>
      <c r="CA6" s="30" t="s">
        <v>6</v>
      </c>
      <c r="CB6" s="30" t="s">
        <v>7</v>
      </c>
      <c r="CC6" s="30" t="s">
        <v>8</v>
      </c>
      <c r="CD6" s="30" t="s">
        <v>1</v>
      </c>
      <c r="CE6" s="30" t="s">
        <v>2</v>
      </c>
      <c r="CF6" s="30" t="s">
        <v>3</v>
      </c>
      <c r="CG6" s="30" t="s">
        <v>4</v>
      </c>
      <c r="CH6" s="30" t="s">
        <v>5</v>
      </c>
      <c r="CI6" s="30" t="s">
        <v>6</v>
      </c>
      <c r="CJ6" s="30" t="s">
        <v>7</v>
      </c>
      <c r="CK6" s="30" t="s">
        <v>8</v>
      </c>
      <c r="CL6" s="30" t="s">
        <v>1</v>
      </c>
      <c r="CM6" s="30" t="s">
        <v>2</v>
      </c>
      <c r="CN6" s="30" t="s">
        <v>3</v>
      </c>
      <c r="CO6" s="30" t="s">
        <v>4</v>
      </c>
      <c r="CP6" s="30" t="s">
        <v>5</v>
      </c>
      <c r="CQ6" s="30" t="s">
        <v>6</v>
      </c>
      <c r="CR6" s="30" t="s">
        <v>7</v>
      </c>
      <c r="CS6" s="30" t="s">
        <v>8</v>
      </c>
      <c r="CT6" s="30" t="s">
        <v>1</v>
      </c>
      <c r="CU6" s="30" t="s">
        <v>2</v>
      </c>
      <c r="CV6" s="30" t="s">
        <v>3</v>
      </c>
      <c r="CW6" s="30" t="s">
        <v>4</v>
      </c>
      <c r="CX6" s="30" t="s">
        <v>5</v>
      </c>
      <c r="CY6" s="30" t="s">
        <v>6</v>
      </c>
      <c r="CZ6" s="30" t="s">
        <v>7</v>
      </c>
      <c r="DA6" s="40" t="s">
        <v>8</v>
      </c>
      <c r="DB6" s="39" t="s">
        <v>1</v>
      </c>
      <c r="DC6" s="30" t="s">
        <v>2</v>
      </c>
      <c r="DD6" s="30" t="s">
        <v>3</v>
      </c>
      <c r="DE6" s="30" t="s">
        <v>4</v>
      </c>
      <c r="DF6" s="30" t="s">
        <v>5</v>
      </c>
      <c r="DG6" s="30" t="s">
        <v>6</v>
      </c>
      <c r="DH6" s="30" t="s">
        <v>7</v>
      </c>
      <c r="DI6" s="30" t="s">
        <v>8</v>
      </c>
      <c r="DJ6" s="39" t="s">
        <v>1</v>
      </c>
      <c r="DK6" s="30" t="s">
        <v>2</v>
      </c>
      <c r="DL6" s="30" t="s">
        <v>3</v>
      </c>
      <c r="DM6" s="30" t="s">
        <v>4</v>
      </c>
      <c r="DN6" s="30" t="s">
        <v>5</v>
      </c>
      <c r="DO6" s="30" t="s">
        <v>6</v>
      </c>
      <c r="DP6" s="30" t="s">
        <v>7</v>
      </c>
      <c r="DQ6" s="30" t="s">
        <v>8</v>
      </c>
      <c r="DR6" s="39" t="s">
        <v>1</v>
      </c>
      <c r="DS6" s="30" t="s">
        <v>2</v>
      </c>
      <c r="DT6" s="30" t="s">
        <v>3</v>
      </c>
      <c r="DU6" s="30" t="s">
        <v>4</v>
      </c>
      <c r="DV6" s="30" t="s">
        <v>5</v>
      </c>
      <c r="DW6" s="30" t="s">
        <v>6</v>
      </c>
      <c r="DX6" s="30" t="s">
        <v>7</v>
      </c>
      <c r="DY6" s="30" t="s">
        <v>8</v>
      </c>
      <c r="DZ6" s="39" t="s">
        <v>1</v>
      </c>
      <c r="EA6" s="30" t="s">
        <v>2</v>
      </c>
      <c r="EB6" s="30" t="s">
        <v>3</v>
      </c>
      <c r="EC6" s="30" t="s">
        <v>4</v>
      </c>
      <c r="ED6" s="30" t="s">
        <v>5</v>
      </c>
      <c r="EE6" s="30" t="s">
        <v>6</v>
      </c>
      <c r="EF6" s="30" t="s">
        <v>7</v>
      </c>
      <c r="EG6" s="30" t="s">
        <v>8</v>
      </c>
      <c r="EH6" s="39" t="s">
        <v>1</v>
      </c>
      <c r="EI6" s="30" t="s">
        <v>2</v>
      </c>
      <c r="EJ6" s="30" t="s">
        <v>3</v>
      </c>
      <c r="EK6" s="30" t="s">
        <v>4</v>
      </c>
      <c r="EL6" s="30" t="s">
        <v>5</v>
      </c>
      <c r="EM6" s="30" t="s">
        <v>6</v>
      </c>
      <c r="EN6" s="30" t="s">
        <v>7</v>
      </c>
      <c r="EO6" s="40" t="s">
        <v>8</v>
      </c>
      <c r="EP6" s="39" t="s">
        <v>1</v>
      </c>
      <c r="EQ6" s="30" t="s">
        <v>2</v>
      </c>
      <c r="ER6" s="30" t="s">
        <v>3</v>
      </c>
      <c r="ES6" s="30" t="s">
        <v>4</v>
      </c>
      <c r="ET6" s="30" t="s">
        <v>5</v>
      </c>
      <c r="EU6" s="30" t="s">
        <v>6</v>
      </c>
      <c r="EV6" s="30" t="s">
        <v>7</v>
      </c>
      <c r="EW6" s="40" t="s">
        <v>8</v>
      </c>
      <c r="EX6" s="39" t="s">
        <v>1</v>
      </c>
      <c r="EY6" s="30" t="s">
        <v>2</v>
      </c>
      <c r="EZ6" s="30" t="s">
        <v>3</v>
      </c>
      <c r="FA6" s="30" t="s">
        <v>4</v>
      </c>
      <c r="FB6" s="30" t="s">
        <v>5</v>
      </c>
      <c r="FC6" s="30" t="s">
        <v>6</v>
      </c>
      <c r="FD6" s="30" t="s">
        <v>7</v>
      </c>
      <c r="FE6" s="42" t="s">
        <v>8</v>
      </c>
      <c r="FF6" s="39" t="s">
        <v>1</v>
      </c>
      <c r="FG6" s="30" t="s">
        <v>2</v>
      </c>
      <c r="FH6" s="30" t="s">
        <v>3</v>
      </c>
      <c r="FI6" s="30" t="s">
        <v>4</v>
      </c>
      <c r="FJ6" s="30" t="s">
        <v>5</v>
      </c>
      <c r="FK6" s="30" t="s">
        <v>6</v>
      </c>
      <c r="FL6" s="30" t="s">
        <v>7</v>
      </c>
      <c r="FM6" s="30" t="s">
        <v>8</v>
      </c>
      <c r="FN6" s="30" t="s">
        <v>1</v>
      </c>
      <c r="FO6" s="30" t="s">
        <v>2</v>
      </c>
      <c r="FP6" s="30" t="s">
        <v>3</v>
      </c>
      <c r="FQ6" s="30" t="s">
        <v>4</v>
      </c>
      <c r="FR6" s="30" t="s">
        <v>5</v>
      </c>
      <c r="FS6" s="30" t="s">
        <v>6</v>
      </c>
      <c r="FT6" s="30" t="s">
        <v>7</v>
      </c>
      <c r="FU6" s="30" t="s">
        <v>8</v>
      </c>
      <c r="FV6" s="30" t="s">
        <v>1</v>
      </c>
      <c r="FW6" s="30" t="s">
        <v>2</v>
      </c>
      <c r="FX6" s="30" t="s">
        <v>3</v>
      </c>
      <c r="FY6" s="30" t="s">
        <v>4</v>
      </c>
      <c r="FZ6" s="30" t="s">
        <v>5</v>
      </c>
      <c r="GA6" s="30" t="s">
        <v>6</v>
      </c>
      <c r="GB6" s="30" t="s">
        <v>7</v>
      </c>
      <c r="GC6" s="40" t="s">
        <v>8</v>
      </c>
      <c r="GD6" s="41" t="s">
        <v>1</v>
      </c>
      <c r="GE6" s="30" t="s">
        <v>2</v>
      </c>
      <c r="GF6" s="30" t="s">
        <v>3</v>
      </c>
      <c r="GG6" s="30" t="s">
        <v>4</v>
      </c>
      <c r="GH6" s="30" t="s">
        <v>5</v>
      </c>
      <c r="GI6" s="30" t="s">
        <v>6</v>
      </c>
      <c r="GJ6" s="30" t="s">
        <v>7</v>
      </c>
      <c r="GK6" s="42" t="s">
        <v>8</v>
      </c>
      <c r="GL6" s="39" t="s">
        <v>1</v>
      </c>
      <c r="GM6" s="30" t="s">
        <v>2</v>
      </c>
      <c r="GN6" s="30" t="s">
        <v>3</v>
      </c>
      <c r="GO6" s="30" t="s">
        <v>4</v>
      </c>
      <c r="GP6" s="30" t="s">
        <v>5</v>
      </c>
      <c r="GQ6" s="30" t="s">
        <v>6</v>
      </c>
      <c r="GR6" s="30" t="s">
        <v>7</v>
      </c>
      <c r="GS6" s="40" t="s">
        <v>8</v>
      </c>
      <c r="GT6" s="13"/>
      <c r="GU6" s="13"/>
      <c r="GV6" s="13"/>
      <c r="GW6" s="13"/>
      <c r="GX6" s="13"/>
      <c r="GY6" s="13"/>
      <c r="GZ6" s="13"/>
      <c r="HA6" s="13"/>
      <c r="HB6" s="13"/>
    </row>
    <row r="7" spans="1:201" s="13" customFormat="1" ht="18" customHeight="1" thickTop="1">
      <c r="A7" s="32" t="s">
        <v>16</v>
      </c>
      <c r="B7" s="25">
        <f aca="true" t="shared" si="0" ref="B7:H7">SUM(,B31,B58,B63,B73)</f>
        <v>0</v>
      </c>
      <c r="C7" s="16">
        <f t="shared" si="0"/>
        <v>49372</v>
      </c>
      <c r="D7" s="16">
        <f t="shared" si="0"/>
        <v>150072</v>
      </c>
      <c r="E7" s="16">
        <f t="shared" si="0"/>
        <v>113937</v>
      </c>
      <c r="F7" s="16">
        <f t="shared" si="0"/>
        <v>81242</v>
      </c>
      <c r="G7" s="16">
        <f t="shared" si="0"/>
        <v>65542</v>
      </c>
      <c r="H7" s="16">
        <f t="shared" si="0"/>
        <v>65545</v>
      </c>
      <c r="I7" s="90">
        <f aca="true" t="shared" si="1" ref="I7:I70">SUM(B7:H7)</f>
        <v>525710</v>
      </c>
      <c r="J7" s="25">
        <f aca="true" t="shared" si="2" ref="J7:P7">SUM(,J31,J58,J63,J73)</f>
        <v>0</v>
      </c>
      <c r="K7" s="97">
        <f t="shared" si="2"/>
        <v>25618</v>
      </c>
      <c r="L7" s="97">
        <f t="shared" si="2"/>
        <v>83620</v>
      </c>
      <c r="M7" s="97">
        <f t="shared" si="2"/>
        <v>65451</v>
      </c>
      <c r="N7" s="97">
        <f t="shared" si="2"/>
        <v>47623</v>
      </c>
      <c r="O7" s="97">
        <f t="shared" si="2"/>
        <v>39277</v>
      </c>
      <c r="P7" s="97">
        <f t="shared" si="2"/>
        <v>40204</v>
      </c>
      <c r="Q7" s="16">
        <f aca="true" t="shared" si="3" ref="Q7:Q70">SUM(J7:P7)</f>
        <v>301793</v>
      </c>
      <c r="R7" s="16">
        <f aca="true" t="shared" si="4" ref="R7:X7">SUM(,R31,R58,R63,R73)</f>
        <v>0</v>
      </c>
      <c r="S7" s="97">
        <f t="shared" si="4"/>
        <v>17287</v>
      </c>
      <c r="T7" s="97">
        <f t="shared" si="4"/>
        <v>41256</v>
      </c>
      <c r="U7" s="97">
        <f t="shared" si="4"/>
        <v>23717</v>
      </c>
      <c r="V7" s="97">
        <f t="shared" si="4"/>
        <v>14876</v>
      </c>
      <c r="W7" s="97">
        <f t="shared" si="4"/>
        <v>11061</v>
      </c>
      <c r="X7" s="97">
        <f t="shared" si="4"/>
        <v>11130</v>
      </c>
      <c r="Y7" s="16">
        <f aca="true" t="shared" si="5" ref="Y7:Y70">SUM(R7:X7)</f>
        <v>119327</v>
      </c>
      <c r="Z7" s="16">
        <f aca="true" t="shared" si="6" ref="Z7:AF7">SUM(,Z31,Z58,Z63,Z73)</f>
        <v>0</v>
      </c>
      <c r="AA7" s="97">
        <f t="shared" si="6"/>
        <v>9</v>
      </c>
      <c r="AB7" s="97">
        <f t="shared" si="6"/>
        <v>307</v>
      </c>
      <c r="AC7" s="97">
        <f t="shared" si="6"/>
        <v>1038</v>
      </c>
      <c r="AD7" s="97">
        <f t="shared" si="6"/>
        <v>1860</v>
      </c>
      <c r="AE7" s="97">
        <f t="shared" si="6"/>
        <v>3474</v>
      </c>
      <c r="AF7" s="97">
        <f t="shared" si="6"/>
        <v>6132</v>
      </c>
      <c r="AG7" s="16">
        <f aca="true" t="shared" si="7" ref="AG7:AG70">SUM(Z7:AF7)</f>
        <v>12820</v>
      </c>
      <c r="AH7" s="16">
        <f aca="true" t="shared" si="8" ref="AH7:AN7">SUM(,AH31,AH58,AH63,AH73)</f>
        <v>0</v>
      </c>
      <c r="AI7" s="97">
        <f t="shared" si="8"/>
        <v>604</v>
      </c>
      <c r="AJ7" s="97">
        <f t="shared" si="8"/>
        <v>4011</v>
      </c>
      <c r="AK7" s="97">
        <f t="shared" si="8"/>
        <v>4872</v>
      </c>
      <c r="AL7" s="97">
        <f t="shared" si="8"/>
        <v>4457</v>
      </c>
      <c r="AM7" s="97">
        <f t="shared" si="8"/>
        <v>4826</v>
      </c>
      <c r="AN7" s="97">
        <f t="shared" si="8"/>
        <v>6685</v>
      </c>
      <c r="AO7" s="16">
        <f aca="true" t="shared" si="9" ref="AO7:AO70">SUM(AH7:AN7)</f>
        <v>25455</v>
      </c>
      <c r="AP7" s="16">
        <f aca="true" t="shared" si="10" ref="AP7:AV7">SUM(,AP31,AP58,AP63,AP73)</f>
        <v>0</v>
      </c>
      <c r="AQ7" s="97">
        <f t="shared" si="10"/>
        <v>20</v>
      </c>
      <c r="AR7" s="97">
        <f t="shared" si="10"/>
        <v>159</v>
      </c>
      <c r="AS7" s="97">
        <f t="shared" si="10"/>
        <v>215</v>
      </c>
      <c r="AT7" s="97">
        <f t="shared" si="10"/>
        <v>273</v>
      </c>
      <c r="AU7" s="97">
        <f t="shared" si="10"/>
        <v>327</v>
      </c>
      <c r="AV7" s="97">
        <f t="shared" si="10"/>
        <v>410</v>
      </c>
      <c r="AW7" s="16">
        <f aca="true" t="shared" si="11" ref="AW7:AW70">SUM(AP7:AV7)</f>
        <v>1404</v>
      </c>
      <c r="AX7" s="16">
        <f aca="true" t="shared" si="12" ref="AX7:BD7">SUM(,AX31,AX58,AX63,AX73)</f>
        <v>0</v>
      </c>
      <c r="AY7" s="97">
        <f t="shared" si="12"/>
        <v>3582</v>
      </c>
      <c r="AZ7" s="97">
        <f t="shared" si="12"/>
        <v>15783</v>
      </c>
      <c r="BA7" s="97">
        <f t="shared" si="12"/>
        <v>13724</v>
      </c>
      <c r="BB7" s="97">
        <f t="shared" si="12"/>
        <v>9225</v>
      </c>
      <c r="BC7" s="97">
        <f t="shared" si="12"/>
        <v>5713</v>
      </c>
      <c r="BD7" s="97">
        <f t="shared" si="12"/>
        <v>3275</v>
      </c>
      <c r="BE7" s="16">
        <f aca="true" t="shared" si="13" ref="BE7:BE70">SUM(AX7:BD7)</f>
        <v>51302</v>
      </c>
      <c r="BF7" s="16">
        <f aca="true" t="shared" si="14" ref="BF7:BL7">SUM(,BF31,BF58,BF63,BF73)</f>
        <v>0</v>
      </c>
      <c r="BG7" s="97">
        <f t="shared" si="14"/>
        <v>483</v>
      </c>
      <c r="BH7" s="97">
        <f t="shared" si="14"/>
        <v>3588</v>
      </c>
      <c r="BI7" s="97">
        <f t="shared" si="14"/>
        <v>3958</v>
      </c>
      <c r="BJ7" s="97">
        <f t="shared" si="14"/>
        <v>2728</v>
      </c>
      <c r="BK7" s="97">
        <f t="shared" si="14"/>
        <v>1748</v>
      </c>
      <c r="BL7" s="97">
        <f t="shared" si="14"/>
        <v>876</v>
      </c>
      <c r="BM7" s="16">
        <f aca="true" t="shared" si="15" ref="BM7:BM70">SUM(BF7:BL7)</f>
        <v>13381</v>
      </c>
      <c r="BN7" s="16">
        <f aca="true" t="shared" si="16" ref="BN7:BT7">SUM(,BN31,BN58,BN63,BN73)</f>
        <v>0</v>
      </c>
      <c r="BO7" s="97">
        <f t="shared" si="16"/>
        <v>3633</v>
      </c>
      <c r="BP7" s="97">
        <f t="shared" si="16"/>
        <v>18516</v>
      </c>
      <c r="BQ7" s="97">
        <f t="shared" si="16"/>
        <v>17927</v>
      </c>
      <c r="BR7" s="97">
        <f t="shared" si="16"/>
        <v>14204</v>
      </c>
      <c r="BS7" s="97">
        <f t="shared" si="16"/>
        <v>12128</v>
      </c>
      <c r="BT7" s="97">
        <f t="shared" si="16"/>
        <v>11696</v>
      </c>
      <c r="BU7" s="17">
        <f aca="true" t="shared" si="17" ref="BU7:BU70">SUM(BN7:BT7)</f>
        <v>78104</v>
      </c>
      <c r="BV7" s="25">
        <f aca="true" t="shared" si="18" ref="BV7:CB7">SUM(,BV31,BV58,BV63,BV73)</f>
        <v>0</v>
      </c>
      <c r="BW7" s="16">
        <f t="shared" si="18"/>
        <v>98</v>
      </c>
      <c r="BX7" s="16">
        <f t="shared" si="18"/>
        <v>1513</v>
      </c>
      <c r="BY7" s="16">
        <f t="shared" si="18"/>
        <v>2713</v>
      </c>
      <c r="BZ7" s="16">
        <f t="shared" si="18"/>
        <v>3182</v>
      </c>
      <c r="CA7" s="16">
        <f t="shared" si="18"/>
        <v>2957</v>
      </c>
      <c r="CB7" s="16">
        <f t="shared" si="18"/>
        <v>2480</v>
      </c>
      <c r="CC7" s="16">
        <f aca="true" t="shared" si="19" ref="CC7:CC70">SUM(BV7:CB7)</f>
        <v>12943</v>
      </c>
      <c r="CD7" s="16">
        <f aca="true" t="shared" si="20" ref="CD7:CJ7">SUM(,CD31,CD58,CD63,CD73)</f>
        <v>0</v>
      </c>
      <c r="CE7" s="97">
        <f t="shared" si="20"/>
        <v>83</v>
      </c>
      <c r="CF7" s="97">
        <f t="shared" si="20"/>
        <v>1245</v>
      </c>
      <c r="CG7" s="97">
        <f t="shared" si="20"/>
        <v>2247</v>
      </c>
      <c r="CH7" s="97">
        <f t="shared" si="20"/>
        <v>2628</v>
      </c>
      <c r="CI7" s="97">
        <f t="shared" si="20"/>
        <v>2452</v>
      </c>
      <c r="CJ7" s="97">
        <f t="shared" si="20"/>
        <v>2035</v>
      </c>
      <c r="CK7" s="16">
        <f aca="true" t="shared" si="21" ref="CK7:CK70">SUM(CD7:CJ7)</f>
        <v>10690</v>
      </c>
      <c r="CL7" s="16">
        <f aca="true" t="shared" si="22" ref="CL7:CR7">SUM(,CL31,CL58,CL63,CL73)</f>
        <v>0</v>
      </c>
      <c r="CM7" s="97">
        <f t="shared" si="22"/>
        <v>14</v>
      </c>
      <c r="CN7" s="97">
        <f t="shared" si="22"/>
        <v>262</v>
      </c>
      <c r="CO7" s="97">
        <f t="shared" si="22"/>
        <v>456</v>
      </c>
      <c r="CP7" s="97">
        <f t="shared" si="22"/>
        <v>532</v>
      </c>
      <c r="CQ7" s="97">
        <f t="shared" si="22"/>
        <v>470</v>
      </c>
      <c r="CR7" s="97">
        <f t="shared" si="22"/>
        <v>381</v>
      </c>
      <c r="CS7" s="16">
        <f aca="true" t="shared" si="23" ref="CS7:CS70">SUM(CL7:CR7)</f>
        <v>2115</v>
      </c>
      <c r="CT7" s="16">
        <f aca="true" t="shared" si="24" ref="CT7:CZ7">SUM(,CT31,CT58,CT63,CT73)</f>
        <v>0</v>
      </c>
      <c r="CU7" s="97">
        <f t="shared" si="24"/>
        <v>1</v>
      </c>
      <c r="CV7" s="97">
        <f t="shared" si="24"/>
        <v>6</v>
      </c>
      <c r="CW7" s="97">
        <f t="shared" si="24"/>
        <v>10</v>
      </c>
      <c r="CX7" s="97">
        <f t="shared" si="24"/>
        <v>22</v>
      </c>
      <c r="CY7" s="97">
        <f t="shared" si="24"/>
        <v>35</v>
      </c>
      <c r="CZ7" s="97">
        <f t="shared" si="24"/>
        <v>64</v>
      </c>
      <c r="DA7" s="17">
        <f aca="true" t="shared" si="25" ref="DA7:DA70">SUM(CT7:CZ7)</f>
        <v>138</v>
      </c>
      <c r="DB7" s="25">
        <f aca="true" t="shared" si="26" ref="DB7:DH7">SUM(,DB31,DB58,DB63,DB73)</f>
        <v>0</v>
      </c>
      <c r="DC7" s="16">
        <f t="shared" si="26"/>
        <v>23008</v>
      </c>
      <c r="DD7" s="16">
        <f t="shared" si="26"/>
        <v>63274</v>
      </c>
      <c r="DE7" s="16">
        <f t="shared" si="26"/>
        <v>44489</v>
      </c>
      <c r="DF7" s="16">
        <f t="shared" si="26"/>
        <v>29517</v>
      </c>
      <c r="DG7" s="16">
        <f t="shared" si="26"/>
        <v>22704</v>
      </c>
      <c r="DH7" s="16">
        <f t="shared" si="26"/>
        <v>22586</v>
      </c>
      <c r="DI7" s="16">
        <f aca="true" t="shared" si="27" ref="DI7:DI70">SUM(DB7:DH7)</f>
        <v>205578</v>
      </c>
      <c r="DJ7" s="16">
        <f aca="true" t="shared" si="28" ref="DJ7:DP7">SUM(,DJ31,DJ58,DJ63,DJ73)</f>
        <v>0</v>
      </c>
      <c r="DK7" s="97">
        <f t="shared" si="28"/>
        <v>932</v>
      </c>
      <c r="DL7" s="97">
        <f t="shared" si="28"/>
        <v>5666</v>
      </c>
      <c r="DM7" s="97">
        <f t="shared" si="28"/>
        <v>6382</v>
      </c>
      <c r="DN7" s="97">
        <f t="shared" si="28"/>
        <v>5945</v>
      </c>
      <c r="DO7" s="97">
        <f t="shared" si="28"/>
        <v>6170</v>
      </c>
      <c r="DP7" s="97">
        <f t="shared" si="28"/>
        <v>8523</v>
      </c>
      <c r="DQ7" s="16">
        <f aca="true" t="shared" si="29" ref="DQ7:DQ70">SUM(DJ7:DP7)</f>
        <v>33618</v>
      </c>
      <c r="DR7" s="16">
        <f aca="true" t="shared" si="30" ref="DR7:DX7">SUM(,DR31,DR58,DR63,DR73)</f>
        <v>0</v>
      </c>
      <c r="DS7" s="16">
        <f t="shared" si="30"/>
        <v>0</v>
      </c>
      <c r="DT7" s="97">
        <f t="shared" si="30"/>
        <v>244</v>
      </c>
      <c r="DU7" s="97">
        <f t="shared" si="30"/>
        <v>433</v>
      </c>
      <c r="DV7" s="97">
        <f t="shared" si="30"/>
        <v>302</v>
      </c>
      <c r="DW7" s="97">
        <f t="shared" si="30"/>
        <v>107</v>
      </c>
      <c r="DX7" s="97">
        <f t="shared" si="30"/>
        <v>27</v>
      </c>
      <c r="DY7" s="16">
        <f aca="true" t="shared" si="31" ref="DY7:DY70">SUM(DR7:DX7)</f>
        <v>1113</v>
      </c>
      <c r="DZ7" s="16">
        <f aca="true" t="shared" si="32" ref="DZ7:EF7">SUM(,DZ31,DZ58,DZ63,DZ73)</f>
        <v>0</v>
      </c>
      <c r="EA7" s="97">
        <f t="shared" si="32"/>
        <v>311</v>
      </c>
      <c r="EB7" s="97">
        <f t="shared" si="32"/>
        <v>1209</v>
      </c>
      <c r="EC7" s="97">
        <f t="shared" si="32"/>
        <v>1218</v>
      </c>
      <c r="ED7" s="97">
        <f t="shared" si="32"/>
        <v>1018</v>
      </c>
      <c r="EE7" s="97">
        <f t="shared" si="32"/>
        <v>1097</v>
      </c>
      <c r="EF7" s="97">
        <f t="shared" si="32"/>
        <v>866</v>
      </c>
      <c r="EG7" s="16">
        <f>SUM(DZ7:EF7)</f>
        <v>5719</v>
      </c>
      <c r="EH7" s="16">
        <f aca="true" t="shared" si="33" ref="EH7:EN7">SUM(,EH31,EH58,EH63,EH73)</f>
        <v>0</v>
      </c>
      <c r="EI7" s="97">
        <f t="shared" si="33"/>
        <v>21765</v>
      </c>
      <c r="EJ7" s="97">
        <f t="shared" si="33"/>
        <v>56155</v>
      </c>
      <c r="EK7" s="97">
        <f t="shared" si="33"/>
        <v>36456</v>
      </c>
      <c r="EL7" s="97">
        <f t="shared" si="33"/>
        <v>22252</v>
      </c>
      <c r="EM7" s="97">
        <f t="shared" si="33"/>
        <v>15330</v>
      </c>
      <c r="EN7" s="97">
        <f t="shared" si="33"/>
        <v>13170</v>
      </c>
      <c r="EO7" s="17">
        <f>SUM(EH7:EN7)</f>
        <v>165128</v>
      </c>
      <c r="EP7" s="25">
        <f aca="true" t="shared" si="34" ref="EP7:EV7">SUM(,EP31,EP58,EP63,EP73)</f>
        <v>0</v>
      </c>
      <c r="EQ7" s="16">
        <f t="shared" si="34"/>
        <v>272</v>
      </c>
      <c r="ER7" s="16">
        <f t="shared" si="34"/>
        <v>858</v>
      </c>
      <c r="ES7" s="16">
        <f t="shared" si="34"/>
        <v>721</v>
      </c>
      <c r="ET7" s="16">
        <f t="shared" si="34"/>
        <v>535</v>
      </c>
      <c r="EU7" s="16">
        <f t="shared" si="34"/>
        <v>388</v>
      </c>
      <c r="EV7" s="16">
        <f t="shared" si="34"/>
        <v>174</v>
      </c>
      <c r="EW7" s="17">
        <f>SUM(EP7:EV7)</f>
        <v>2948</v>
      </c>
      <c r="EX7" s="25">
        <f aca="true" t="shared" si="35" ref="EX7:FD7">SUM(,EX31,EX58,EX63,EX73)</f>
        <v>0</v>
      </c>
      <c r="EY7" s="16">
        <f t="shared" si="35"/>
        <v>376</v>
      </c>
      <c r="EZ7" s="16">
        <f t="shared" si="35"/>
        <v>807</v>
      </c>
      <c r="FA7" s="16">
        <f t="shared" si="35"/>
        <v>563</v>
      </c>
      <c r="FB7" s="16">
        <f t="shared" si="35"/>
        <v>385</v>
      </c>
      <c r="FC7" s="16">
        <f t="shared" si="35"/>
        <v>216</v>
      </c>
      <c r="FD7" s="16">
        <f t="shared" si="35"/>
        <v>101</v>
      </c>
      <c r="FE7" s="56">
        <f>SUM(EX7:FD7)</f>
        <v>2448</v>
      </c>
      <c r="FF7" s="25">
        <f aca="true" t="shared" si="36" ref="FF7:FL7">SUM(,FF31,FF58,FF63,FF73)</f>
        <v>21</v>
      </c>
      <c r="FG7" s="16">
        <f t="shared" si="36"/>
        <v>134</v>
      </c>
      <c r="FH7" s="16">
        <f t="shared" si="36"/>
        <v>4649</v>
      </c>
      <c r="FI7" s="16">
        <f t="shared" si="36"/>
        <v>8764</v>
      </c>
      <c r="FJ7" s="16">
        <f t="shared" si="36"/>
        <v>10747</v>
      </c>
      <c r="FK7" s="16">
        <f t="shared" si="36"/>
        <v>15869</v>
      </c>
      <c r="FL7" s="16">
        <f t="shared" si="36"/>
        <v>15143</v>
      </c>
      <c r="FM7" s="16">
        <f>SUM(FF7:FL7)</f>
        <v>55327</v>
      </c>
      <c r="FN7" s="16">
        <f aca="true" t="shared" si="37" ref="FN7:FT7">SUM(,FN31,FN58,FN63,FN73)</f>
        <v>21</v>
      </c>
      <c r="FO7" s="16">
        <f t="shared" si="37"/>
        <v>134</v>
      </c>
      <c r="FP7" s="16">
        <f t="shared" si="37"/>
        <v>3100</v>
      </c>
      <c r="FQ7" s="16">
        <f t="shared" si="37"/>
        <v>5067</v>
      </c>
      <c r="FR7" s="16">
        <f t="shared" si="37"/>
        <v>6279</v>
      </c>
      <c r="FS7" s="16">
        <f t="shared" si="37"/>
        <v>9667</v>
      </c>
      <c r="FT7" s="16">
        <f t="shared" si="37"/>
        <v>8720</v>
      </c>
      <c r="FU7" s="16">
        <f>SUM(FN7:FT7)</f>
        <v>32988</v>
      </c>
      <c r="FV7" s="16">
        <f aca="true" t="shared" si="38" ref="FV7:GB7">SUM(,FV31,FV58,FV63,FV73)</f>
        <v>0</v>
      </c>
      <c r="FW7" s="16">
        <f t="shared" si="38"/>
        <v>0</v>
      </c>
      <c r="FX7" s="16">
        <f t="shared" si="38"/>
        <v>1376</v>
      </c>
      <c r="FY7" s="16">
        <f t="shared" si="38"/>
        <v>3160</v>
      </c>
      <c r="FZ7" s="16">
        <f t="shared" si="38"/>
        <v>3535</v>
      </c>
      <c r="GA7" s="16">
        <f t="shared" si="38"/>
        <v>3564</v>
      </c>
      <c r="GB7" s="16">
        <f t="shared" si="38"/>
        <v>1791</v>
      </c>
      <c r="GC7" s="17">
        <f>SUM(FV7:GB7)</f>
        <v>13426</v>
      </c>
      <c r="GD7" s="25">
        <f aca="true" t="shared" si="39" ref="GD7:GJ7">SUM(,GD31,GD58,GD63,GD73)</f>
        <v>0</v>
      </c>
      <c r="GE7" s="16">
        <f t="shared" si="39"/>
        <v>0</v>
      </c>
      <c r="GF7" s="16">
        <f t="shared" si="39"/>
        <v>173</v>
      </c>
      <c r="GG7" s="16">
        <f t="shared" si="39"/>
        <v>537</v>
      </c>
      <c r="GH7" s="16">
        <f t="shared" si="39"/>
        <v>933</v>
      </c>
      <c r="GI7" s="16">
        <f t="shared" si="39"/>
        <v>2638</v>
      </c>
      <c r="GJ7" s="16">
        <f t="shared" si="39"/>
        <v>4632</v>
      </c>
      <c r="GK7" s="56">
        <f>SUM(GD7:GJ7)</f>
        <v>8913</v>
      </c>
      <c r="GL7" s="25">
        <f aca="true" t="shared" si="40" ref="GL7:GR7">SUM(,GL31,GL58,GL63,GL73)</f>
        <v>21</v>
      </c>
      <c r="GM7" s="16">
        <f t="shared" si="40"/>
        <v>49506</v>
      </c>
      <c r="GN7" s="16">
        <f t="shared" si="40"/>
        <v>154721</v>
      </c>
      <c r="GO7" s="16">
        <f t="shared" si="40"/>
        <v>122701</v>
      </c>
      <c r="GP7" s="16">
        <f t="shared" si="40"/>
        <v>91989</v>
      </c>
      <c r="GQ7" s="16">
        <f t="shared" si="40"/>
        <v>81411</v>
      </c>
      <c r="GR7" s="16">
        <f t="shared" si="40"/>
        <v>80688</v>
      </c>
      <c r="GS7" s="17">
        <f>SUM(GL7:GR7)</f>
        <v>581037</v>
      </c>
    </row>
    <row r="8" spans="1:201" s="13" customFormat="1" ht="18" customHeight="1">
      <c r="A8" s="24" t="s">
        <v>17</v>
      </c>
      <c r="B8" s="28"/>
      <c r="C8" s="19">
        <v>247</v>
      </c>
      <c r="D8" s="19">
        <v>575</v>
      </c>
      <c r="E8" s="19">
        <v>639</v>
      </c>
      <c r="F8" s="19">
        <v>422</v>
      </c>
      <c r="G8" s="19">
        <v>419</v>
      </c>
      <c r="H8" s="19">
        <v>423</v>
      </c>
      <c r="I8" s="27">
        <f t="shared" si="1"/>
        <v>2725</v>
      </c>
      <c r="J8" s="28"/>
      <c r="K8" s="19">
        <v>130</v>
      </c>
      <c r="L8" s="19">
        <v>323</v>
      </c>
      <c r="M8" s="19">
        <v>392</v>
      </c>
      <c r="N8" s="19">
        <v>262</v>
      </c>
      <c r="O8" s="19">
        <v>269</v>
      </c>
      <c r="P8" s="19">
        <v>269</v>
      </c>
      <c r="Q8" s="28">
        <f t="shared" si="3"/>
        <v>1645</v>
      </c>
      <c r="R8" s="28"/>
      <c r="S8" s="19">
        <v>89</v>
      </c>
      <c r="T8" s="19">
        <v>162</v>
      </c>
      <c r="U8" s="19">
        <v>134</v>
      </c>
      <c r="V8" s="19">
        <v>85</v>
      </c>
      <c r="W8" s="19">
        <v>76</v>
      </c>
      <c r="X8" s="19">
        <v>81</v>
      </c>
      <c r="Y8" s="28">
        <f t="shared" si="5"/>
        <v>627</v>
      </c>
      <c r="Z8" s="28"/>
      <c r="AA8" s="52">
        <v>0</v>
      </c>
      <c r="AB8" s="52">
        <v>1</v>
      </c>
      <c r="AC8" s="52">
        <v>7</v>
      </c>
      <c r="AD8" s="52">
        <v>12</v>
      </c>
      <c r="AE8" s="52">
        <v>14</v>
      </c>
      <c r="AF8" s="52">
        <v>42</v>
      </c>
      <c r="AG8" s="28">
        <f t="shared" si="7"/>
        <v>76</v>
      </c>
      <c r="AH8" s="28"/>
      <c r="AI8" s="52">
        <v>1</v>
      </c>
      <c r="AJ8" s="52">
        <v>19</v>
      </c>
      <c r="AK8" s="52">
        <v>37</v>
      </c>
      <c r="AL8" s="52">
        <v>30</v>
      </c>
      <c r="AM8" s="52">
        <v>36</v>
      </c>
      <c r="AN8" s="52">
        <v>44</v>
      </c>
      <c r="AO8" s="28">
        <f t="shared" si="9"/>
        <v>167</v>
      </c>
      <c r="AP8" s="28"/>
      <c r="AQ8" s="52">
        <v>2</v>
      </c>
      <c r="AR8" s="52">
        <v>2</v>
      </c>
      <c r="AS8" s="52">
        <v>4</v>
      </c>
      <c r="AT8" s="52">
        <v>5</v>
      </c>
      <c r="AU8" s="52">
        <v>7</v>
      </c>
      <c r="AV8" s="52">
        <v>5</v>
      </c>
      <c r="AW8" s="28">
        <f t="shared" si="11"/>
        <v>25</v>
      </c>
      <c r="AX8" s="28"/>
      <c r="AY8" s="52">
        <v>15</v>
      </c>
      <c r="AZ8" s="52">
        <v>81</v>
      </c>
      <c r="BA8" s="52">
        <v>127</v>
      </c>
      <c r="BB8" s="52">
        <v>64</v>
      </c>
      <c r="BC8" s="52">
        <v>59</v>
      </c>
      <c r="BD8" s="52">
        <v>27</v>
      </c>
      <c r="BE8" s="28">
        <f t="shared" si="13"/>
        <v>373</v>
      </c>
      <c r="BF8" s="28"/>
      <c r="BG8" s="52">
        <v>1</v>
      </c>
      <c r="BH8" s="52">
        <v>0</v>
      </c>
      <c r="BI8" s="52">
        <v>1</v>
      </c>
      <c r="BJ8" s="52">
        <v>1</v>
      </c>
      <c r="BK8" s="52">
        <v>2</v>
      </c>
      <c r="BL8" s="52">
        <v>1</v>
      </c>
      <c r="BM8" s="28">
        <f t="shared" si="15"/>
        <v>6</v>
      </c>
      <c r="BN8" s="28"/>
      <c r="BO8" s="52">
        <v>22</v>
      </c>
      <c r="BP8" s="52">
        <v>58</v>
      </c>
      <c r="BQ8" s="52">
        <v>82</v>
      </c>
      <c r="BR8" s="52">
        <v>65</v>
      </c>
      <c r="BS8" s="52">
        <v>75</v>
      </c>
      <c r="BT8" s="52">
        <v>69</v>
      </c>
      <c r="BU8" s="98">
        <f t="shared" si="17"/>
        <v>371</v>
      </c>
      <c r="BV8" s="28"/>
      <c r="BW8" s="52">
        <v>0</v>
      </c>
      <c r="BX8" s="52">
        <v>3</v>
      </c>
      <c r="BY8" s="52">
        <v>17</v>
      </c>
      <c r="BZ8" s="52">
        <v>14</v>
      </c>
      <c r="CA8" s="52">
        <v>15</v>
      </c>
      <c r="CB8" s="52">
        <v>10</v>
      </c>
      <c r="CC8" s="26">
        <f t="shared" si="19"/>
        <v>59</v>
      </c>
      <c r="CD8" s="26"/>
      <c r="CE8" s="52">
        <v>0</v>
      </c>
      <c r="CF8" s="52">
        <v>3</v>
      </c>
      <c r="CG8" s="52">
        <v>16</v>
      </c>
      <c r="CH8" s="52">
        <v>9</v>
      </c>
      <c r="CI8" s="52">
        <v>13</v>
      </c>
      <c r="CJ8" s="52">
        <v>8</v>
      </c>
      <c r="CK8" s="26">
        <f t="shared" si="21"/>
        <v>49</v>
      </c>
      <c r="CL8" s="26"/>
      <c r="CM8" s="52">
        <v>0</v>
      </c>
      <c r="CN8" s="52">
        <v>0</v>
      </c>
      <c r="CO8" s="52">
        <v>1</v>
      </c>
      <c r="CP8" s="52">
        <v>5</v>
      </c>
      <c r="CQ8" s="52">
        <v>2</v>
      </c>
      <c r="CR8" s="52">
        <v>2</v>
      </c>
      <c r="CS8" s="26">
        <f t="shared" si="23"/>
        <v>10</v>
      </c>
      <c r="CT8" s="26"/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27">
        <f t="shared" si="25"/>
        <v>0</v>
      </c>
      <c r="DB8" s="28"/>
      <c r="DC8" s="19">
        <v>108</v>
      </c>
      <c r="DD8" s="19">
        <v>239</v>
      </c>
      <c r="DE8" s="19">
        <v>222</v>
      </c>
      <c r="DF8" s="19">
        <v>141</v>
      </c>
      <c r="DG8" s="19">
        <v>131</v>
      </c>
      <c r="DH8" s="19">
        <v>142</v>
      </c>
      <c r="DI8" s="26">
        <f t="shared" si="27"/>
        <v>983</v>
      </c>
      <c r="DJ8" s="26"/>
      <c r="DK8" s="52">
        <v>6</v>
      </c>
      <c r="DL8" s="52">
        <v>21</v>
      </c>
      <c r="DM8" s="52">
        <v>34</v>
      </c>
      <c r="DN8" s="52">
        <v>29</v>
      </c>
      <c r="DO8" s="52">
        <v>37</v>
      </c>
      <c r="DP8" s="52">
        <v>52</v>
      </c>
      <c r="DQ8" s="26">
        <f t="shared" si="29"/>
        <v>179</v>
      </c>
      <c r="DR8" s="26"/>
      <c r="DS8" s="26"/>
      <c r="DT8" s="52">
        <v>0</v>
      </c>
      <c r="DU8" s="52">
        <v>2</v>
      </c>
      <c r="DV8" s="52">
        <v>5</v>
      </c>
      <c r="DW8" s="52">
        <v>0</v>
      </c>
      <c r="DX8" s="52">
        <v>1</v>
      </c>
      <c r="DY8" s="26">
        <f t="shared" si="31"/>
        <v>8</v>
      </c>
      <c r="DZ8" s="26"/>
      <c r="EA8" s="52">
        <v>1</v>
      </c>
      <c r="EB8" s="52">
        <v>4</v>
      </c>
      <c r="EC8" s="52">
        <v>3</v>
      </c>
      <c r="ED8" s="52">
        <v>6</v>
      </c>
      <c r="EE8" s="52">
        <v>6</v>
      </c>
      <c r="EF8" s="52">
        <v>8</v>
      </c>
      <c r="EG8" s="26">
        <f>SUM(DZ8:EF8)</f>
        <v>28</v>
      </c>
      <c r="EH8" s="26"/>
      <c r="EI8" s="19">
        <v>101</v>
      </c>
      <c r="EJ8" s="19">
        <v>214</v>
      </c>
      <c r="EK8" s="19">
        <v>183</v>
      </c>
      <c r="EL8" s="19">
        <v>101</v>
      </c>
      <c r="EM8" s="19">
        <v>88</v>
      </c>
      <c r="EN8" s="19">
        <v>81</v>
      </c>
      <c r="EO8" s="27">
        <f>SUM(EH8:EN8)</f>
        <v>768</v>
      </c>
      <c r="EP8" s="28"/>
      <c r="EQ8" s="52">
        <v>3</v>
      </c>
      <c r="ER8" s="52">
        <v>4</v>
      </c>
      <c r="ES8" s="52">
        <v>5</v>
      </c>
      <c r="ET8" s="52">
        <v>4</v>
      </c>
      <c r="EU8" s="52">
        <v>2</v>
      </c>
      <c r="EV8" s="52">
        <v>1</v>
      </c>
      <c r="EW8" s="27">
        <f>SUM(EP8:EV8)</f>
        <v>19</v>
      </c>
      <c r="EX8" s="28"/>
      <c r="EY8" s="52">
        <v>6</v>
      </c>
      <c r="EZ8" s="52">
        <v>6</v>
      </c>
      <c r="FA8" s="52">
        <v>3</v>
      </c>
      <c r="FB8" s="52">
        <v>1</v>
      </c>
      <c r="FC8" s="52">
        <v>2</v>
      </c>
      <c r="FD8" s="52">
        <v>1</v>
      </c>
      <c r="FE8" s="54">
        <f>SUM(EX8:FD8)</f>
        <v>19</v>
      </c>
      <c r="FF8" s="89">
        <v>0</v>
      </c>
      <c r="FG8" s="52">
        <v>0</v>
      </c>
      <c r="FH8" s="52">
        <v>10</v>
      </c>
      <c r="FI8" s="52">
        <v>35</v>
      </c>
      <c r="FJ8" s="52">
        <v>40</v>
      </c>
      <c r="FK8" s="52">
        <v>62</v>
      </c>
      <c r="FL8" s="52">
        <v>74</v>
      </c>
      <c r="FM8" s="26">
        <f>SUM(FF8:FL8)</f>
        <v>221</v>
      </c>
      <c r="FN8" s="52">
        <v>0</v>
      </c>
      <c r="FO8" s="52">
        <v>0</v>
      </c>
      <c r="FP8" s="52">
        <v>6</v>
      </c>
      <c r="FQ8" s="52">
        <v>21</v>
      </c>
      <c r="FR8" s="52">
        <v>20</v>
      </c>
      <c r="FS8" s="52">
        <v>42</v>
      </c>
      <c r="FT8" s="52">
        <v>40</v>
      </c>
      <c r="FU8" s="26">
        <f>SUM(FN8:FT8)</f>
        <v>129</v>
      </c>
      <c r="FV8" s="26"/>
      <c r="FW8" s="26"/>
      <c r="FX8" s="52">
        <v>4</v>
      </c>
      <c r="FY8" s="52">
        <v>13</v>
      </c>
      <c r="FZ8" s="52">
        <v>15</v>
      </c>
      <c r="GA8" s="52">
        <v>13</v>
      </c>
      <c r="GB8" s="52">
        <v>13</v>
      </c>
      <c r="GC8" s="27">
        <f>SUM(FV8:GB8)</f>
        <v>58</v>
      </c>
      <c r="GD8" s="88"/>
      <c r="GE8" s="19"/>
      <c r="GF8" s="52">
        <v>0</v>
      </c>
      <c r="GG8" s="52">
        <v>1</v>
      </c>
      <c r="GH8" s="52">
        <v>5</v>
      </c>
      <c r="GI8" s="52">
        <v>7</v>
      </c>
      <c r="GJ8" s="52">
        <v>21</v>
      </c>
      <c r="GK8" s="54">
        <f>SUM(GD8:GJ8)</f>
        <v>34</v>
      </c>
      <c r="GL8" s="88">
        <v>0</v>
      </c>
      <c r="GM8" s="19">
        <v>247</v>
      </c>
      <c r="GN8" s="19">
        <v>585</v>
      </c>
      <c r="GO8" s="19">
        <v>674</v>
      </c>
      <c r="GP8" s="19">
        <v>462</v>
      </c>
      <c r="GQ8" s="19">
        <v>481</v>
      </c>
      <c r="GR8" s="19">
        <v>497</v>
      </c>
      <c r="GS8" s="27">
        <f>SUM(GL8:GR8)</f>
        <v>2946</v>
      </c>
    </row>
    <row r="9" spans="1:213" s="13" customFormat="1" ht="18" customHeight="1">
      <c r="A9" s="18" t="s">
        <v>18</v>
      </c>
      <c r="B9" s="28"/>
      <c r="C9" s="19">
        <v>559</v>
      </c>
      <c r="D9" s="19">
        <v>1386</v>
      </c>
      <c r="E9" s="19">
        <v>1010</v>
      </c>
      <c r="F9" s="19">
        <v>759</v>
      </c>
      <c r="G9" s="19">
        <v>687</v>
      </c>
      <c r="H9" s="19">
        <v>495</v>
      </c>
      <c r="I9" s="27">
        <f t="shared" si="1"/>
        <v>4896</v>
      </c>
      <c r="J9" s="28"/>
      <c r="K9" s="19">
        <v>291</v>
      </c>
      <c r="L9" s="19">
        <v>801</v>
      </c>
      <c r="M9" s="19">
        <v>589</v>
      </c>
      <c r="N9" s="19">
        <v>466</v>
      </c>
      <c r="O9" s="19">
        <v>438</v>
      </c>
      <c r="P9" s="19">
        <v>321</v>
      </c>
      <c r="Q9" s="28">
        <f t="shared" si="3"/>
        <v>2906</v>
      </c>
      <c r="R9" s="28"/>
      <c r="S9" s="19">
        <v>190</v>
      </c>
      <c r="T9" s="19">
        <v>364</v>
      </c>
      <c r="U9" s="19">
        <v>201</v>
      </c>
      <c r="V9" s="19">
        <v>125</v>
      </c>
      <c r="W9" s="19">
        <v>125</v>
      </c>
      <c r="X9" s="19">
        <v>100</v>
      </c>
      <c r="Y9" s="28">
        <f t="shared" si="5"/>
        <v>1105</v>
      </c>
      <c r="Z9" s="28"/>
      <c r="AA9" s="52">
        <v>0</v>
      </c>
      <c r="AB9" s="52">
        <v>3</v>
      </c>
      <c r="AC9" s="52">
        <v>16</v>
      </c>
      <c r="AD9" s="52">
        <v>28</v>
      </c>
      <c r="AE9" s="52">
        <v>48</v>
      </c>
      <c r="AF9" s="52">
        <v>44</v>
      </c>
      <c r="AG9" s="28">
        <f t="shared" si="7"/>
        <v>139</v>
      </c>
      <c r="AH9" s="28"/>
      <c r="AI9" s="52">
        <v>6</v>
      </c>
      <c r="AJ9" s="52">
        <v>51</v>
      </c>
      <c r="AK9" s="52">
        <v>55</v>
      </c>
      <c r="AL9" s="52">
        <v>64</v>
      </c>
      <c r="AM9" s="52">
        <v>82</v>
      </c>
      <c r="AN9" s="52">
        <v>64</v>
      </c>
      <c r="AO9" s="28">
        <f t="shared" si="9"/>
        <v>322</v>
      </c>
      <c r="AP9" s="28"/>
      <c r="AQ9" s="52">
        <v>0</v>
      </c>
      <c r="AR9" s="52">
        <v>0</v>
      </c>
      <c r="AS9" s="52">
        <v>1</v>
      </c>
      <c r="AT9" s="52">
        <v>3</v>
      </c>
      <c r="AU9" s="52">
        <v>1</v>
      </c>
      <c r="AV9" s="52">
        <v>0</v>
      </c>
      <c r="AW9" s="28">
        <f t="shared" si="11"/>
        <v>5</v>
      </c>
      <c r="AX9" s="28"/>
      <c r="AY9" s="52">
        <v>28</v>
      </c>
      <c r="AZ9" s="52">
        <v>174</v>
      </c>
      <c r="BA9" s="52">
        <v>139</v>
      </c>
      <c r="BB9" s="52">
        <v>90</v>
      </c>
      <c r="BC9" s="52">
        <v>51</v>
      </c>
      <c r="BD9" s="52">
        <v>18</v>
      </c>
      <c r="BE9" s="28">
        <f t="shared" si="13"/>
        <v>500</v>
      </c>
      <c r="BF9" s="28"/>
      <c r="BG9" s="52">
        <v>0</v>
      </c>
      <c r="BH9" s="52">
        <v>9</v>
      </c>
      <c r="BI9" s="52">
        <v>8</v>
      </c>
      <c r="BJ9" s="52">
        <v>4</v>
      </c>
      <c r="BK9" s="52">
        <v>3</v>
      </c>
      <c r="BL9" s="52">
        <v>2</v>
      </c>
      <c r="BM9" s="28">
        <f t="shared" si="15"/>
        <v>26</v>
      </c>
      <c r="BN9" s="28"/>
      <c r="BO9" s="52">
        <v>67</v>
      </c>
      <c r="BP9" s="52">
        <v>200</v>
      </c>
      <c r="BQ9" s="52">
        <v>169</v>
      </c>
      <c r="BR9" s="52">
        <v>152</v>
      </c>
      <c r="BS9" s="52">
        <v>128</v>
      </c>
      <c r="BT9" s="52">
        <v>93</v>
      </c>
      <c r="BU9" s="98">
        <f t="shared" si="17"/>
        <v>809</v>
      </c>
      <c r="BV9" s="28"/>
      <c r="BW9" s="52">
        <v>2</v>
      </c>
      <c r="BX9" s="52">
        <v>23</v>
      </c>
      <c r="BY9" s="52">
        <v>28</v>
      </c>
      <c r="BZ9" s="52">
        <v>30</v>
      </c>
      <c r="CA9" s="52">
        <v>27</v>
      </c>
      <c r="CB9" s="52">
        <v>13</v>
      </c>
      <c r="CC9" s="26">
        <f t="shared" si="19"/>
        <v>123</v>
      </c>
      <c r="CD9" s="26"/>
      <c r="CE9" s="52">
        <v>1</v>
      </c>
      <c r="CF9" s="52">
        <v>21</v>
      </c>
      <c r="CG9" s="52">
        <v>25</v>
      </c>
      <c r="CH9" s="52">
        <v>28</v>
      </c>
      <c r="CI9" s="52">
        <v>26</v>
      </c>
      <c r="CJ9" s="52">
        <v>11</v>
      </c>
      <c r="CK9" s="26">
        <f t="shared" si="21"/>
        <v>112</v>
      </c>
      <c r="CL9" s="26"/>
      <c r="CM9" s="52">
        <v>0</v>
      </c>
      <c r="CN9" s="52">
        <v>2</v>
      </c>
      <c r="CO9" s="52">
        <v>2</v>
      </c>
      <c r="CP9" s="52">
        <v>2</v>
      </c>
      <c r="CQ9" s="52">
        <v>1</v>
      </c>
      <c r="CR9" s="52">
        <v>2</v>
      </c>
      <c r="CS9" s="26">
        <f t="shared" si="23"/>
        <v>9</v>
      </c>
      <c r="CT9" s="26"/>
      <c r="CU9" s="52">
        <v>1</v>
      </c>
      <c r="CV9" s="52">
        <v>0</v>
      </c>
      <c r="CW9" s="52">
        <v>1</v>
      </c>
      <c r="CX9" s="52">
        <v>0</v>
      </c>
      <c r="CY9" s="52">
        <v>0</v>
      </c>
      <c r="CZ9" s="52">
        <v>0</v>
      </c>
      <c r="DA9" s="27">
        <f t="shared" si="25"/>
        <v>2</v>
      </c>
      <c r="DB9" s="28"/>
      <c r="DC9" s="19">
        <v>260</v>
      </c>
      <c r="DD9" s="19">
        <v>555</v>
      </c>
      <c r="DE9" s="19">
        <v>382</v>
      </c>
      <c r="DF9" s="19">
        <v>261</v>
      </c>
      <c r="DG9" s="19">
        <v>218</v>
      </c>
      <c r="DH9" s="19">
        <v>160</v>
      </c>
      <c r="DI9" s="26">
        <f t="shared" si="27"/>
        <v>1836</v>
      </c>
      <c r="DJ9" s="26"/>
      <c r="DK9" s="52">
        <v>24</v>
      </c>
      <c r="DL9" s="52">
        <v>58</v>
      </c>
      <c r="DM9" s="52">
        <v>59</v>
      </c>
      <c r="DN9" s="52">
        <v>46</v>
      </c>
      <c r="DO9" s="52">
        <v>55</v>
      </c>
      <c r="DP9" s="52">
        <v>52</v>
      </c>
      <c r="DQ9" s="26">
        <f t="shared" si="29"/>
        <v>294</v>
      </c>
      <c r="DR9" s="26"/>
      <c r="DS9" s="26"/>
      <c r="DT9" s="52">
        <v>4</v>
      </c>
      <c r="DU9" s="52">
        <v>6</v>
      </c>
      <c r="DV9" s="52">
        <v>3</v>
      </c>
      <c r="DW9" s="52">
        <v>0</v>
      </c>
      <c r="DX9" s="52">
        <v>0</v>
      </c>
      <c r="DY9" s="26">
        <f t="shared" si="31"/>
        <v>13</v>
      </c>
      <c r="DZ9" s="26"/>
      <c r="EA9" s="52">
        <v>0</v>
      </c>
      <c r="EB9" s="52">
        <v>8</v>
      </c>
      <c r="EC9" s="52">
        <v>14</v>
      </c>
      <c r="ED9" s="52">
        <v>10</v>
      </c>
      <c r="EE9" s="52">
        <v>12</v>
      </c>
      <c r="EF9" s="52">
        <v>9</v>
      </c>
      <c r="EG9" s="26">
        <f>SUM(DZ9:EF9)</f>
        <v>53</v>
      </c>
      <c r="EH9" s="26"/>
      <c r="EI9" s="19">
        <v>236</v>
      </c>
      <c r="EJ9" s="19">
        <v>485</v>
      </c>
      <c r="EK9" s="19">
        <v>303</v>
      </c>
      <c r="EL9" s="19">
        <v>202</v>
      </c>
      <c r="EM9" s="19">
        <v>151</v>
      </c>
      <c r="EN9" s="19">
        <v>99</v>
      </c>
      <c r="EO9" s="27">
        <f>SUM(EH9:EN9)</f>
        <v>1476</v>
      </c>
      <c r="EP9" s="28"/>
      <c r="EQ9" s="52">
        <v>4</v>
      </c>
      <c r="ER9" s="52">
        <v>5</v>
      </c>
      <c r="ES9" s="52">
        <v>7</v>
      </c>
      <c r="ET9" s="52">
        <v>2</v>
      </c>
      <c r="EU9" s="52">
        <v>2</v>
      </c>
      <c r="EV9" s="52">
        <v>1</v>
      </c>
      <c r="EW9" s="27">
        <f>SUM(EP9:EV9)</f>
        <v>21</v>
      </c>
      <c r="EX9" s="28"/>
      <c r="EY9" s="52">
        <v>2</v>
      </c>
      <c r="EZ9" s="52">
        <v>2</v>
      </c>
      <c r="FA9" s="52">
        <v>4</v>
      </c>
      <c r="FB9" s="52">
        <v>0</v>
      </c>
      <c r="FC9" s="52">
        <v>2</v>
      </c>
      <c r="FD9" s="52">
        <v>0</v>
      </c>
      <c r="FE9" s="54">
        <f>SUM(EX9:FD9)</f>
        <v>10</v>
      </c>
      <c r="FF9" s="89">
        <v>0</v>
      </c>
      <c r="FG9" s="52">
        <v>0</v>
      </c>
      <c r="FH9" s="52">
        <v>27</v>
      </c>
      <c r="FI9" s="52">
        <v>36</v>
      </c>
      <c r="FJ9" s="52">
        <v>90</v>
      </c>
      <c r="FK9" s="52">
        <v>139</v>
      </c>
      <c r="FL9" s="52">
        <v>150</v>
      </c>
      <c r="FM9" s="26">
        <f>SUM(FF9:FL9)</f>
        <v>442</v>
      </c>
      <c r="FN9" s="52">
        <v>0</v>
      </c>
      <c r="FO9" s="52">
        <v>0</v>
      </c>
      <c r="FP9" s="52">
        <v>17</v>
      </c>
      <c r="FQ9" s="52">
        <v>23</v>
      </c>
      <c r="FR9" s="52">
        <v>54</v>
      </c>
      <c r="FS9" s="52">
        <v>99</v>
      </c>
      <c r="FT9" s="52">
        <v>108</v>
      </c>
      <c r="FU9" s="26">
        <f>SUM(FN9:FT9)</f>
        <v>301</v>
      </c>
      <c r="FV9" s="26"/>
      <c r="FW9" s="26"/>
      <c r="FX9" s="52">
        <v>10</v>
      </c>
      <c r="FY9" s="52">
        <v>12</v>
      </c>
      <c r="FZ9" s="52">
        <v>28</v>
      </c>
      <c r="GA9" s="52">
        <v>21</v>
      </c>
      <c r="GB9" s="52">
        <v>13</v>
      </c>
      <c r="GC9" s="27">
        <f>SUM(FV9:GB9)</f>
        <v>84</v>
      </c>
      <c r="GD9" s="88"/>
      <c r="GE9" s="19"/>
      <c r="GF9" s="52">
        <v>0</v>
      </c>
      <c r="GG9" s="52">
        <v>1</v>
      </c>
      <c r="GH9" s="52">
        <v>8</v>
      </c>
      <c r="GI9" s="52">
        <v>19</v>
      </c>
      <c r="GJ9" s="52">
        <v>29</v>
      </c>
      <c r="GK9" s="54">
        <f>SUM(GD9:GJ9)</f>
        <v>57</v>
      </c>
      <c r="GL9" s="88">
        <v>0</v>
      </c>
      <c r="GM9" s="19">
        <v>559</v>
      </c>
      <c r="GN9" s="19">
        <v>1413</v>
      </c>
      <c r="GO9" s="19">
        <v>1046</v>
      </c>
      <c r="GP9" s="19">
        <v>849</v>
      </c>
      <c r="GQ9" s="19">
        <v>826</v>
      </c>
      <c r="GR9" s="19">
        <v>645</v>
      </c>
      <c r="GS9" s="27">
        <f>SUM(GL9:GR9)</f>
        <v>5338</v>
      </c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</row>
    <row r="10" spans="1:213" s="13" customFormat="1" ht="18" customHeight="1">
      <c r="A10" s="18" t="s">
        <v>19</v>
      </c>
      <c r="B10" s="28"/>
      <c r="C10" s="19">
        <v>944</v>
      </c>
      <c r="D10" s="19">
        <v>2393</v>
      </c>
      <c r="E10" s="19">
        <v>1680</v>
      </c>
      <c r="F10" s="19">
        <v>1060</v>
      </c>
      <c r="G10" s="19">
        <v>1229</v>
      </c>
      <c r="H10" s="19">
        <v>1080</v>
      </c>
      <c r="I10" s="27">
        <f t="shared" si="1"/>
        <v>8386</v>
      </c>
      <c r="J10" s="28"/>
      <c r="K10" s="19">
        <v>510</v>
      </c>
      <c r="L10" s="19">
        <v>1322</v>
      </c>
      <c r="M10" s="19">
        <v>958</v>
      </c>
      <c r="N10" s="19">
        <v>601</v>
      </c>
      <c r="O10" s="19">
        <v>719</v>
      </c>
      <c r="P10" s="19">
        <v>642</v>
      </c>
      <c r="Q10" s="28">
        <f t="shared" si="3"/>
        <v>4752</v>
      </c>
      <c r="R10" s="28"/>
      <c r="S10" s="19">
        <v>372</v>
      </c>
      <c r="T10" s="19">
        <v>713</v>
      </c>
      <c r="U10" s="19">
        <v>389</v>
      </c>
      <c r="V10" s="19">
        <v>244</v>
      </c>
      <c r="W10" s="19">
        <v>246</v>
      </c>
      <c r="X10" s="19">
        <v>213</v>
      </c>
      <c r="Y10" s="28">
        <f t="shared" si="5"/>
        <v>2177</v>
      </c>
      <c r="Z10" s="28"/>
      <c r="AA10" s="52">
        <v>0</v>
      </c>
      <c r="AB10" s="52">
        <v>8</v>
      </c>
      <c r="AC10" s="52">
        <v>23</v>
      </c>
      <c r="AD10" s="52">
        <v>22</v>
      </c>
      <c r="AE10" s="52">
        <v>64</v>
      </c>
      <c r="AF10" s="52">
        <v>104</v>
      </c>
      <c r="AG10" s="28">
        <f t="shared" si="7"/>
        <v>221</v>
      </c>
      <c r="AH10" s="28"/>
      <c r="AI10" s="52">
        <v>15</v>
      </c>
      <c r="AJ10" s="52">
        <v>49</v>
      </c>
      <c r="AK10" s="52">
        <v>74</v>
      </c>
      <c r="AL10" s="52">
        <v>50</v>
      </c>
      <c r="AM10" s="52">
        <v>83</v>
      </c>
      <c r="AN10" s="52">
        <v>116</v>
      </c>
      <c r="AO10" s="28">
        <f t="shared" si="9"/>
        <v>387</v>
      </c>
      <c r="AP10" s="28"/>
      <c r="AQ10" s="52">
        <v>1</v>
      </c>
      <c r="AR10" s="52">
        <v>6</v>
      </c>
      <c r="AS10" s="52">
        <v>1</v>
      </c>
      <c r="AT10" s="52">
        <v>2</v>
      </c>
      <c r="AU10" s="52">
        <v>8</v>
      </c>
      <c r="AV10" s="52">
        <v>2</v>
      </c>
      <c r="AW10" s="28">
        <f t="shared" si="11"/>
        <v>20</v>
      </c>
      <c r="AX10" s="28"/>
      <c r="AY10" s="52">
        <v>50</v>
      </c>
      <c r="AZ10" s="52">
        <v>227</v>
      </c>
      <c r="BA10" s="52">
        <v>154</v>
      </c>
      <c r="BB10" s="52">
        <v>104</v>
      </c>
      <c r="BC10" s="52">
        <v>78</v>
      </c>
      <c r="BD10" s="52">
        <v>32</v>
      </c>
      <c r="BE10" s="28">
        <f t="shared" si="13"/>
        <v>645</v>
      </c>
      <c r="BF10" s="28"/>
      <c r="BG10" s="52">
        <v>3</v>
      </c>
      <c r="BH10" s="52">
        <v>25</v>
      </c>
      <c r="BI10" s="52">
        <v>52</v>
      </c>
      <c r="BJ10" s="52">
        <v>16</v>
      </c>
      <c r="BK10" s="52">
        <v>20</v>
      </c>
      <c r="BL10" s="52">
        <v>2</v>
      </c>
      <c r="BM10" s="28">
        <f t="shared" si="15"/>
        <v>118</v>
      </c>
      <c r="BN10" s="28"/>
      <c r="BO10" s="52">
        <v>69</v>
      </c>
      <c r="BP10" s="52">
        <v>294</v>
      </c>
      <c r="BQ10" s="52">
        <v>265</v>
      </c>
      <c r="BR10" s="52">
        <v>163</v>
      </c>
      <c r="BS10" s="52">
        <v>220</v>
      </c>
      <c r="BT10" s="52">
        <v>173</v>
      </c>
      <c r="BU10" s="98">
        <f t="shared" si="17"/>
        <v>1184</v>
      </c>
      <c r="BV10" s="28"/>
      <c r="BW10" s="52">
        <v>1</v>
      </c>
      <c r="BX10" s="52">
        <v>25</v>
      </c>
      <c r="BY10" s="52">
        <v>61</v>
      </c>
      <c r="BZ10" s="52">
        <v>36</v>
      </c>
      <c r="CA10" s="52">
        <v>51</v>
      </c>
      <c r="CB10" s="52">
        <v>31</v>
      </c>
      <c r="CC10" s="26">
        <f t="shared" si="19"/>
        <v>205</v>
      </c>
      <c r="CD10" s="26"/>
      <c r="CE10" s="52">
        <v>1</v>
      </c>
      <c r="CF10" s="52">
        <v>21</v>
      </c>
      <c r="CG10" s="52">
        <v>44</v>
      </c>
      <c r="CH10" s="52">
        <v>27</v>
      </c>
      <c r="CI10" s="52">
        <v>44</v>
      </c>
      <c r="CJ10" s="52">
        <v>28</v>
      </c>
      <c r="CK10" s="26">
        <f t="shared" si="21"/>
        <v>165</v>
      </c>
      <c r="CL10" s="26"/>
      <c r="CM10" s="52">
        <v>0</v>
      </c>
      <c r="CN10" s="52">
        <v>4</v>
      </c>
      <c r="CO10" s="52">
        <v>17</v>
      </c>
      <c r="CP10" s="52">
        <v>9</v>
      </c>
      <c r="CQ10" s="52">
        <v>6</v>
      </c>
      <c r="CR10" s="52">
        <v>3</v>
      </c>
      <c r="CS10" s="26">
        <f t="shared" si="23"/>
        <v>39</v>
      </c>
      <c r="CT10" s="26"/>
      <c r="CU10" s="52">
        <v>0</v>
      </c>
      <c r="CV10" s="52">
        <v>0</v>
      </c>
      <c r="CW10" s="52">
        <v>0</v>
      </c>
      <c r="CX10" s="52">
        <v>0</v>
      </c>
      <c r="CY10" s="52">
        <v>1</v>
      </c>
      <c r="CZ10" s="52">
        <v>0</v>
      </c>
      <c r="DA10" s="27">
        <f t="shared" si="25"/>
        <v>1</v>
      </c>
      <c r="DB10" s="28"/>
      <c r="DC10" s="19">
        <v>424</v>
      </c>
      <c r="DD10" s="19">
        <v>1011</v>
      </c>
      <c r="DE10" s="19">
        <v>637</v>
      </c>
      <c r="DF10" s="19">
        <v>412</v>
      </c>
      <c r="DG10" s="19">
        <v>451</v>
      </c>
      <c r="DH10" s="19">
        <v>406</v>
      </c>
      <c r="DI10" s="26">
        <f t="shared" si="27"/>
        <v>3341</v>
      </c>
      <c r="DJ10" s="26"/>
      <c r="DK10" s="52">
        <v>46</v>
      </c>
      <c r="DL10" s="52">
        <v>167</v>
      </c>
      <c r="DM10" s="52">
        <v>145</v>
      </c>
      <c r="DN10" s="52">
        <v>124</v>
      </c>
      <c r="DO10" s="52">
        <v>161</v>
      </c>
      <c r="DP10" s="52">
        <v>190</v>
      </c>
      <c r="DQ10" s="26">
        <f t="shared" si="29"/>
        <v>833</v>
      </c>
      <c r="DR10" s="26"/>
      <c r="DS10" s="26"/>
      <c r="DT10" s="52">
        <v>7</v>
      </c>
      <c r="DU10" s="52">
        <v>8</v>
      </c>
      <c r="DV10" s="52">
        <v>4</v>
      </c>
      <c r="DW10" s="52">
        <v>2</v>
      </c>
      <c r="DX10" s="52">
        <v>0</v>
      </c>
      <c r="DY10" s="26">
        <f t="shared" si="31"/>
        <v>21</v>
      </c>
      <c r="DZ10" s="26"/>
      <c r="EA10" s="52">
        <v>2</v>
      </c>
      <c r="EB10" s="52">
        <v>25</v>
      </c>
      <c r="EC10" s="52">
        <v>24</v>
      </c>
      <c r="ED10" s="52">
        <v>26</v>
      </c>
      <c r="EE10" s="52">
        <v>26</v>
      </c>
      <c r="EF10" s="52">
        <v>20</v>
      </c>
      <c r="EG10" s="26">
        <f>SUM(DZ10:EF10)</f>
        <v>123</v>
      </c>
      <c r="EH10" s="26"/>
      <c r="EI10" s="19">
        <v>376</v>
      </c>
      <c r="EJ10" s="19">
        <v>812</v>
      </c>
      <c r="EK10" s="19">
        <v>460</v>
      </c>
      <c r="EL10" s="19">
        <v>258</v>
      </c>
      <c r="EM10" s="19">
        <v>262</v>
      </c>
      <c r="EN10" s="19">
        <v>196</v>
      </c>
      <c r="EO10" s="27">
        <f>SUM(EH10:EN10)</f>
        <v>2364</v>
      </c>
      <c r="EP10" s="28"/>
      <c r="EQ10" s="52">
        <v>5</v>
      </c>
      <c r="ER10" s="52">
        <v>20</v>
      </c>
      <c r="ES10" s="52">
        <v>18</v>
      </c>
      <c r="ET10" s="52">
        <v>5</v>
      </c>
      <c r="EU10" s="52">
        <v>4</v>
      </c>
      <c r="EV10" s="52">
        <v>0</v>
      </c>
      <c r="EW10" s="27">
        <f>SUM(EP10:EV10)</f>
        <v>52</v>
      </c>
      <c r="EX10" s="28"/>
      <c r="EY10" s="52">
        <v>4</v>
      </c>
      <c r="EZ10" s="52">
        <v>15</v>
      </c>
      <c r="FA10" s="52">
        <v>6</v>
      </c>
      <c r="FB10" s="52">
        <v>6</v>
      </c>
      <c r="FC10" s="52">
        <v>4</v>
      </c>
      <c r="FD10" s="52">
        <v>1</v>
      </c>
      <c r="FE10" s="54">
        <f>SUM(EX10:FD10)</f>
        <v>36</v>
      </c>
      <c r="FF10" s="89">
        <v>4</v>
      </c>
      <c r="FG10" s="52">
        <v>8</v>
      </c>
      <c r="FH10" s="52">
        <v>83</v>
      </c>
      <c r="FI10" s="52">
        <v>133</v>
      </c>
      <c r="FJ10" s="52">
        <v>141</v>
      </c>
      <c r="FK10" s="52">
        <v>247</v>
      </c>
      <c r="FL10" s="52">
        <v>197</v>
      </c>
      <c r="FM10" s="26">
        <f>SUM(FF10:FL10)</f>
        <v>813</v>
      </c>
      <c r="FN10" s="52">
        <v>4</v>
      </c>
      <c r="FO10" s="52">
        <v>8</v>
      </c>
      <c r="FP10" s="52">
        <v>56</v>
      </c>
      <c r="FQ10" s="52">
        <v>74</v>
      </c>
      <c r="FR10" s="52">
        <v>83</v>
      </c>
      <c r="FS10" s="52">
        <v>155</v>
      </c>
      <c r="FT10" s="52">
        <v>131</v>
      </c>
      <c r="FU10" s="26">
        <f>SUM(FN10:FT10)</f>
        <v>511</v>
      </c>
      <c r="FV10" s="26"/>
      <c r="FW10" s="26"/>
      <c r="FX10" s="52">
        <v>25</v>
      </c>
      <c r="FY10" s="52">
        <v>46</v>
      </c>
      <c r="FZ10" s="52">
        <v>51</v>
      </c>
      <c r="GA10" s="52">
        <v>53</v>
      </c>
      <c r="GB10" s="52">
        <v>21</v>
      </c>
      <c r="GC10" s="27">
        <f>SUM(FV10:GB10)</f>
        <v>196</v>
      </c>
      <c r="GD10" s="88"/>
      <c r="GE10" s="19"/>
      <c r="GF10" s="52">
        <v>2</v>
      </c>
      <c r="GG10" s="52">
        <v>13</v>
      </c>
      <c r="GH10" s="52">
        <v>7</v>
      </c>
      <c r="GI10" s="52">
        <v>39</v>
      </c>
      <c r="GJ10" s="52">
        <v>45</v>
      </c>
      <c r="GK10" s="54">
        <f>SUM(GD10:GJ10)</f>
        <v>106</v>
      </c>
      <c r="GL10" s="88">
        <v>4</v>
      </c>
      <c r="GM10" s="19">
        <v>952</v>
      </c>
      <c r="GN10" s="19">
        <v>2476</v>
      </c>
      <c r="GO10" s="19">
        <v>1813</v>
      </c>
      <c r="GP10" s="19">
        <v>1201</v>
      </c>
      <c r="GQ10" s="19">
        <v>1476</v>
      </c>
      <c r="GR10" s="19">
        <v>1277</v>
      </c>
      <c r="GS10" s="27">
        <f>SUM(GL10:GR10)</f>
        <v>9199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</row>
    <row r="11" spans="1:213" s="13" customFormat="1" ht="18" customHeight="1">
      <c r="A11" s="18" t="s">
        <v>20</v>
      </c>
      <c r="B11" s="28"/>
      <c r="C11" s="19">
        <v>1005</v>
      </c>
      <c r="D11" s="19">
        <v>4407</v>
      </c>
      <c r="E11" s="19">
        <v>3216</v>
      </c>
      <c r="F11" s="19">
        <v>2429</v>
      </c>
      <c r="G11" s="19">
        <v>2066</v>
      </c>
      <c r="H11" s="19">
        <v>1848</v>
      </c>
      <c r="I11" s="27">
        <f t="shared" si="1"/>
        <v>14971</v>
      </c>
      <c r="J11" s="28"/>
      <c r="K11" s="19">
        <v>515</v>
      </c>
      <c r="L11" s="19">
        <v>2421</v>
      </c>
      <c r="M11" s="19">
        <v>1840</v>
      </c>
      <c r="N11" s="19">
        <v>1450</v>
      </c>
      <c r="O11" s="19">
        <v>1231</v>
      </c>
      <c r="P11" s="19">
        <v>1147</v>
      </c>
      <c r="Q11" s="28">
        <f t="shared" si="3"/>
        <v>8604</v>
      </c>
      <c r="R11" s="28"/>
      <c r="S11" s="19">
        <v>388</v>
      </c>
      <c r="T11" s="19">
        <v>1406</v>
      </c>
      <c r="U11" s="19">
        <v>796</v>
      </c>
      <c r="V11" s="19">
        <v>524</v>
      </c>
      <c r="W11" s="19">
        <v>368</v>
      </c>
      <c r="X11" s="19">
        <v>359</v>
      </c>
      <c r="Y11" s="28">
        <f t="shared" si="5"/>
        <v>3841</v>
      </c>
      <c r="Z11" s="28"/>
      <c r="AA11" s="52">
        <v>0</v>
      </c>
      <c r="AB11" s="52">
        <v>7</v>
      </c>
      <c r="AC11" s="52">
        <v>38</v>
      </c>
      <c r="AD11" s="52">
        <v>49</v>
      </c>
      <c r="AE11" s="52">
        <v>124</v>
      </c>
      <c r="AF11" s="52">
        <v>175</v>
      </c>
      <c r="AG11" s="28">
        <f t="shared" si="7"/>
        <v>393</v>
      </c>
      <c r="AH11" s="28"/>
      <c r="AI11" s="52">
        <v>21</v>
      </c>
      <c r="AJ11" s="52">
        <v>156</v>
      </c>
      <c r="AK11" s="52">
        <v>193</v>
      </c>
      <c r="AL11" s="52">
        <v>139</v>
      </c>
      <c r="AM11" s="52">
        <v>166</v>
      </c>
      <c r="AN11" s="52">
        <v>183</v>
      </c>
      <c r="AO11" s="28">
        <f t="shared" si="9"/>
        <v>858</v>
      </c>
      <c r="AP11" s="28"/>
      <c r="AQ11" s="52">
        <v>0</v>
      </c>
      <c r="AR11" s="52">
        <v>5</v>
      </c>
      <c r="AS11" s="52">
        <v>12</v>
      </c>
      <c r="AT11" s="52">
        <v>19</v>
      </c>
      <c r="AU11" s="52">
        <v>24</v>
      </c>
      <c r="AV11" s="52">
        <v>32</v>
      </c>
      <c r="AW11" s="28">
        <f t="shared" si="11"/>
        <v>92</v>
      </c>
      <c r="AX11" s="28"/>
      <c r="AY11" s="52">
        <v>41</v>
      </c>
      <c r="AZ11" s="52">
        <v>370</v>
      </c>
      <c r="BA11" s="52">
        <v>359</v>
      </c>
      <c r="BB11" s="52">
        <v>296</v>
      </c>
      <c r="BC11" s="52">
        <v>172</v>
      </c>
      <c r="BD11" s="52">
        <v>80</v>
      </c>
      <c r="BE11" s="28">
        <f t="shared" si="13"/>
        <v>1318</v>
      </c>
      <c r="BF11" s="28"/>
      <c r="BG11" s="52">
        <v>1</v>
      </c>
      <c r="BH11" s="52">
        <v>36</v>
      </c>
      <c r="BI11" s="52">
        <v>41</v>
      </c>
      <c r="BJ11" s="52">
        <v>41</v>
      </c>
      <c r="BK11" s="52">
        <v>25</v>
      </c>
      <c r="BL11" s="52">
        <v>5</v>
      </c>
      <c r="BM11" s="28">
        <f t="shared" si="15"/>
        <v>149</v>
      </c>
      <c r="BN11" s="28"/>
      <c r="BO11" s="52">
        <v>64</v>
      </c>
      <c r="BP11" s="52">
        <v>441</v>
      </c>
      <c r="BQ11" s="52">
        <v>401</v>
      </c>
      <c r="BR11" s="52">
        <v>382</v>
      </c>
      <c r="BS11" s="52">
        <v>352</v>
      </c>
      <c r="BT11" s="52">
        <v>313</v>
      </c>
      <c r="BU11" s="98">
        <f t="shared" si="17"/>
        <v>1953</v>
      </c>
      <c r="BV11" s="28"/>
      <c r="BW11" s="52">
        <v>0</v>
      </c>
      <c r="BX11" s="52">
        <v>22</v>
      </c>
      <c r="BY11" s="52">
        <v>56</v>
      </c>
      <c r="BZ11" s="52">
        <v>54</v>
      </c>
      <c r="CA11" s="52">
        <v>68</v>
      </c>
      <c r="CB11" s="52">
        <v>40</v>
      </c>
      <c r="CC11" s="26">
        <f t="shared" si="19"/>
        <v>240</v>
      </c>
      <c r="CD11" s="26"/>
      <c r="CE11" s="52">
        <v>0</v>
      </c>
      <c r="CF11" s="52">
        <v>15</v>
      </c>
      <c r="CG11" s="52">
        <v>42</v>
      </c>
      <c r="CH11" s="52">
        <v>45</v>
      </c>
      <c r="CI11" s="52">
        <v>52</v>
      </c>
      <c r="CJ11" s="52">
        <v>31</v>
      </c>
      <c r="CK11" s="26">
        <f t="shared" si="21"/>
        <v>185</v>
      </c>
      <c r="CL11" s="26"/>
      <c r="CM11" s="52">
        <v>0</v>
      </c>
      <c r="CN11" s="52">
        <v>7</v>
      </c>
      <c r="CO11" s="52">
        <v>14</v>
      </c>
      <c r="CP11" s="52">
        <v>9</v>
      </c>
      <c r="CQ11" s="52">
        <v>16</v>
      </c>
      <c r="CR11" s="52">
        <v>8</v>
      </c>
      <c r="CS11" s="26">
        <f t="shared" si="23"/>
        <v>54</v>
      </c>
      <c r="CT11" s="26"/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1</v>
      </c>
      <c r="DA11" s="27">
        <f t="shared" si="25"/>
        <v>1</v>
      </c>
      <c r="DB11" s="28"/>
      <c r="DC11" s="19">
        <v>477</v>
      </c>
      <c r="DD11" s="19">
        <v>1902</v>
      </c>
      <c r="DE11" s="19">
        <v>1287</v>
      </c>
      <c r="DF11" s="19">
        <v>885</v>
      </c>
      <c r="DG11" s="19">
        <v>745</v>
      </c>
      <c r="DH11" s="19">
        <v>653</v>
      </c>
      <c r="DI11" s="26">
        <f t="shared" si="27"/>
        <v>5949</v>
      </c>
      <c r="DJ11" s="26"/>
      <c r="DK11" s="52">
        <v>28</v>
      </c>
      <c r="DL11" s="52">
        <v>212</v>
      </c>
      <c r="DM11" s="52">
        <v>198</v>
      </c>
      <c r="DN11" s="52">
        <v>190</v>
      </c>
      <c r="DO11" s="52">
        <v>222</v>
      </c>
      <c r="DP11" s="52">
        <v>259</v>
      </c>
      <c r="DQ11" s="26">
        <f t="shared" si="29"/>
        <v>1109</v>
      </c>
      <c r="DR11" s="26"/>
      <c r="DS11" s="26"/>
      <c r="DT11" s="52">
        <v>6</v>
      </c>
      <c r="DU11" s="52">
        <v>16</v>
      </c>
      <c r="DV11" s="52">
        <v>7</v>
      </c>
      <c r="DW11" s="52">
        <v>5</v>
      </c>
      <c r="DX11" s="52">
        <v>0</v>
      </c>
      <c r="DY11" s="26">
        <f t="shared" si="31"/>
        <v>34</v>
      </c>
      <c r="DZ11" s="26"/>
      <c r="EA11" s="52">
        <v>6</v>
      </c>
      <c r="EB11" s="52">
        <v>27</v>
      </c>
      <c r="EC11" s="52">
        <v>35</v>
      </c>
      <c r="ED11" s="52">
        <v>24</v>
      </c>
      <c r="EE11" s="52">
        <v>38</v>
      </c>
      <c r="EF11" s="52">
        <v>22</v>
      </c>
      <c r="EG11" s="26">
        <f>SUM(DZ11:EF11)</f>
        <v>152</v>
      </c>
      <c r="EH11" s="26"/>
      <c r="EI11" s="19">
        <v>443</v>
      </c>
      <c r="EJ11" s="19">
        <v>1657</v>
      </c>
      <c r="EK11" s="19">
        <v>1038</v>
      </c>
      <c r="EL11" s="19">
        <v>664</v>
      </c>
      <c r="EM11" s="19">
        <v>480</v>
      </c>
      <c r="EN11" s="19">
        <v>372</v>
      </c>
      <c r="EO11" s="27">
        <f>SUM(EH11:EN11)</f>
        <v>4654</v>
      </c>
      <c r="EP11" s="28"/>
      <c r="EQ11" s="52">
        <v>6</v>
      </c>
      <c r="ER11" s="52">
        <v>25</v>
      </c>
      <c r="ES11" s="52">
        <v>20</v>
      </c>
      <c r="ET11" s="52">
        <v>20</v>
      </c>
      <c r="EU11" s="52">
        <v>12</v>
      </c>
      <c r="EV11" s="52">
        <v>6</v>
      </c>
      <c r="EW11" s="27">
        <f>SUM(EP11:EV11)</f>
        <v>89</v>
      </c>
      <c r="EX11" s="28"/>
      <c r="EY11" s="52">
        <v>7</v>
      </c>
      <c r="EZ11" s="52">
        <v>37</v>
      </c>
      <c r="FA11" s="52">
        <v>13</v>
      </c>
      <c r="FB11" s="52">
        <v>20</v>
      </c>
      <c r="FC11" s="52">
        <v>10</v>
      </c>
      <c r="FD11" s="52">
        <v>2</v>
      </c>
      <c r="FE11" s="54">
        <f>SUM(EX11:FD11)</f>
        <v>89</v>
      </c>
      <c r="FF11" s="89">
        <v>0</v>
      </c>
      <c r="FG11" s="52">
        <v>0</v>
      </c>
      <c r="FH11" s="52">
        <v>84</v>
      </c>
      <c r="FI11" s="52">
        <v>213</v>
      </c>
      <c r="FJ11" s="52">
        <v>257</v>
      </c>
      <c r="FK11" s="52">
        <v>386</v>
      </c>
      <c r="FL11" s="52">
        <v>374</v>
      </c>
      <c r="FM11" s="26">
        <f>SUM(FF11:FL11)</f>
        <v>1314</v>
      </c>
      <c r="FN11" s="52">
        <v>0</v>
      </c>
      <c r="FO11" s="52">
        <v>0</v>
      </c>
      <c r="FP11" s="52">
        <v>56</v>
      </c>
      <c r="FQ11" s="52">
        <v>141</v>
      </c>
      <c r="FR11" s="52">
        <v>175</v>
      </c>
      <c r="FS11" s="52">
        <v>264</v>
      </c>
      <c r="FT11" s="52">
        <v>240</v>
      </c>
      <c r="FU11" s="26">
        <f>SUM(FN11:FT11)</f>
        <v>876</v>
      </c>
      <c r="FV11" s="26"/>
      <c r="FW11" s="26"/>
      <c r="FX11" s="52">
        <v>27</v>
      </c>
      <c r="FY11" s="52">
        <v>55</v>
      </c>
      <c r="FZ11" s="52">
        <v>65</v>
      </c>
      <c r="GA11" s="52">
        <v>60</v>
      </c>
      <c r="GB11" s="52">
        <v>33</v>
      </c>
      <c r="GC11" s="27">
        <f>SUM(FV11:GB11)</f>
        <v>240</v>
      </c>
      <c r="GD11" s="88"/>
      <c r="GE11" s="19"/>
      <c r="GF11" s="52">
        <v>1</v>
      </c>
      <c r="GG11" s="52">
        <v>17</v>
      </c>
      <c r="GH11" s="52">
        <v>17</v>
      </c>
      <c r="GI11" s="52">
        <v>62</v>
      </c>
      <c r="GJ11" s="52">
        <v>101</v>
      </c>
      <c r="GK11" s="54">
        <f>SUM(GD11:GJ11)</f>
        <v>198</v>
      </c>
      <c r="GL11" s="88">
        <v>0</v>
      </c>
      <c r="GM11" s="19">
        <v>1005</v>
      </c>
      <c r="GN11" s="19">
        <v>4491</v>
      </c>
      <c r="GO11" s="19">
        <v>3429</v>
      </c>
      <c r="GP11" s="19">
        <v>2686</v>
      </c>
      <c r="GQ11" s="19">
        <v>2452</v>
      </c>
      <c r="GR11" s="19">
        <v>2222</v>
      </c>
      <c r="GS11" s="27">
        <f>SUM(GL11:GR11)</f>
        <v>16285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</row>
    <row r="12" spans="1:218" s="13" customFormat="1" ht="18" customHeight="1">
      <c r="A12" s="18" t="s">
        <v>21</v>
      </c>
      <c r="B12" s="28"/>
      <c r="C12" s="19">
        <v>1104</v>
      </c>
      <c r="D12" s="19">
        <v>2671</v>
      </c>
      <c r="E12" s="19">
        <v>2177</v>
      </c>
      <c r="F12" s="19">
        <v>1772</v>
      </c>
      <c r="G12" s="19">
        <v>1437</v>
      </c>
      <c r="H12" s="19">
        <v>1433</v>
      </c>
      <c r="I12" s="27">
        <f t="shared" si="1"/>
        <v>10594</v>
      </c>
      <c r="J12" s="28"/>
      <c r="K12" s="19">
        <v>563</v>
      </c>
      <c r="L12" s="19">
        <v>1506</v>
      </c>
      <c r="M12" s="19">
        <v>1290</v>
      </c>
      <c r="N12" s="19">
        <v>1069</v>
      </c>
      <c r="O12" s="19">
        <v>875</v>
      </c>
      <c r="P12" s="19">
        <v>908</v>
      </c>
      <c r="Q12" s="28">
        <f t="shared" si="3"/>
        <v>6211</v>
      </c>
      <c r="R12" s="28"/>
      <c r="S12" s="19">
        <v>388</v>
      </c>
      <c r="T12" s="19">
        <v>777</v>
      </c>
      <c r="U12" s="19">
        <v>455</v>
      </c>
      <c r="V12" s="19">
        <v>379</v>
      </c>
      <c r="W12" s="19">
        <v>276</v>
      </c>
      <c r="X12" s="19">
        <v>270</v>
      </c>
      <c r="Y12" s="28">
        <f t="shared" si="5"/>
        <v>2545</v>
      </c>
      <c r="Z12" s="28"/>
      <c r="AA12" s="52">
        <v>0</v>
      </c>
      <c r="AB12" s="52">
        <v>6</v>
      </c>
      <c r="AC12" s="52">
        <v>22</v>
      </c>
      <c r="AD12" s="52">
        <v>41</v>
      </c>
      <c r="AE12" s="52">
        <v>76</v>
      </c>
      <c r="AF12" s="52">
        <v>159</v>
      </c>
      <c r="AG12" s="28">
        <f t="shared" si="7"/>
        <v>304</v>
      </c>
      <c r="AH12" s="28"/>
      <c r="AI12" s="52">
        <v>16</v>
      </c>
      <c r="AJ12" s="52">
        <v>90</v>
      </c>
      <c r="AK12" s="52">
        <v>126</v>
      </c>
      <c r="AL12" s="52">
        <v>110</v>
      </c>
      <c r="AM12" s="52">
        <v>119</v>
      </c>
      <c r="AN12" s="52">
        <v>151</v>
      </c>
      <c r="AO12" s="28">
        <f t="shared" si="9"/>
        <v>612</v>
      </c>
      <c r="AP12" s="28"/>
      <c r="AQ12" s="52">
        <v>0</v>
      </c>
      <c r="AR12" s="52">
        <v>4</v>
      </c>
      <c r="AS12" s="52">
        <v>4</v>
      </c>
      <c r="AT12" s="52">
        <v>4</v>
      </c>
      <c r="AU12" s="52">
        <v>6</v>
      </c>
      <c r="AV12" s="52">
        <v>9</v>
      </c>
      <c r="AW12" s="28">
        <f t="shared" si="11"/>
        <v>27</v>
      </c>
      <c r="AX12" s="28"/>
      <c r="AY12" s="52">
        <v>72</v>
      </c>
      <c r="AZ12" s="52">
        <v>239</v>
      </c>
      <c r="BA12" s="52">
        <v>245</v>
      </c>
      <c r="BB12" s="52">
        <v>182</v>
      </c>
      <c r="BC12" s="52">
        <v>89</v>
      </c>
      <c r="BD12" s="52">
        <v>58</v>
      </c>
      <c r="BE12" s="28">
        <f t="shared" si="13"/>
        <v>885</v>
      </c>
      <c r="BF12" s="28"/>
      <c r="BG12" s="52">
        <v>10</v>
      </c>
      <c r="BH12" s="52">
        <v>58</v>
      </c>
      <c r="BI12" s="52">
        <v>61</v>
      </c>
      <c r="BJ12" s="52">
        <v>60</v>
      </c>
      <c r="BK12" s="52">
        <v>40</v>
      </c>
      <c r="BL12" s="52">
        <v>16</v>
      </c>
      <c r="BM12" s="28">
        <f t="shared" si="15"/>
        <v>245</v>
      </c>
      <c r="BN12" s="28"/>
      <c r="BO12" s="52">
        <v>77</v>
      </c>
      <c r="BP12" s="52">
        <v>332</v>
      </c>
      <c r="BQ12" s="52">
        <v>377</v>
      </c>
      <c r="BR12" s="52">
        <v>293</v>
      </c>
      <c r="BS12" s="52">
        <v>269</v>
      </c>
      <c r="BT12" s="52">
        <v>245</v>
      </c>
      <c r="BU12" s="98">
        <f t="shared" si="17"/>
        <v>1593</v>
      </c>
      <c r="BV12" s="28"/>
      <c r="BW12" s="52">
        <v>2</v>
      </c>
      <c r="BX12" s="52">
        <v>21</v>
      </c>
      <c r="BY12" s="52">
        <v>42</v>
      </c>
      <c r="BZ12" s="52">
        <v>55</v>
      </c>
      <c r="CA12" s="52">
        <v>67</v>
      </c>
      <c r="CB12" s="52">
        <v>51</v>
      </c>
      <c r="CC12" s="26">
        <f t="shared" si="19"/>
        <v>238</v>
      </c>
      <c r="CD12" s="26"/>
      <c r="CE12" s="52">
        <v>2</v>
      </c>
      <c r="CF12" s="52">
        <v>16</v>
      </c>
      <c r="CG12" s="52">
        <v>33</v>
      </c>
      <c r="CH12" s="52">
        <v>47</v>
      </c>
      <c r="CI12" s="52">
        <v>48</v>
      </c>
      <c r="CJ12" s="52">
        <v>45</v>
      </c>
      <c r="CK12" s="26">
        <f t="shared" si="21"/>
        <v>191</v>
      </c>
      <c r="CL12" s="26"/>
      <c r="CM12" s="52">
        <v>0</v>
      </c>
      <c r="CN12" s="52">
        <v>5</v>
      </c>
      <c r="CO12" s="52">
        <v>9</v>
      </c>
      <c r="CP12" s="52">
        <v>8</v>
      </c>
      <c r="CQ12" s="52">
        <v>19</v>
      </c>
      <c r="CR12" s="52">
        <v>6</v>
      </c>
      <c r="CS12" s="26">
        <f t="shared" si="23"/>
        <v>47</v>
      </c>
      <c r="CT12" s="26"/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27">
        <f t="shared" si="25"/>
        <v>0</v>
      </c>
      <c r="DB12" s="28"/>
      <c r="DC12" s="19">
        <v>503</v>
      </c>
      <c r="DD12" s="19">
        <v>1106</v>
      </c>
      <c r="DE12" s="19">
        <v>827</v>
      </c>
      <c r="DF12" s="19">
        <v>624</v>
      </c>
      <c r="DG12" s="19">
        <v>476</v>
      </c>
      <c r="DH12" s="19">
        <v>470</v>
      </c>
      <c r="DI12" s="26">
        <f t="shared" si="27"/>
        <v>4006</v>
      </c>
      <c r="DJ12" s="26"/>
      <c r="DK12" s="52">
        <v>16</v>
      </c>
      <c r="DL12" s="52">
        <v>97</v>
      </c>
      <c r="DM12" s="52">
        <v>125</v>
      </c>
      <c r="DN12" s="52">
        <v>123</v>
      </c>
      <c r="DO12" s="52">
        <v>138</v>
      </c>
      <c r="DP12" s="52">
        <v>172</v>
      </c>
      <c r="DQ12" s="26">
        <f t="shared" si="29"/>
        <v>671</v>
      </c>
      <c r="DR12" s="26"/>
      <c r="DS12" s="26"/>
      <c r="DT12" s="52">
        <v>2</v>
      </c>
      <c r="DU12" s="52">
        <v>12</v>
      </c>
      <c r="DV12" s="52">
        <v>9</v>
      </c>
      <c r="DW12" s="52">
        <v>2</v>
      </c>
      <c r="DX12" s="52">
        <v>2</v>
      </c>
      <c r="DY12" s="26">
        <f t="shared" si="31"/>
        <v>27</v>
      </c>
      <c r="DZ12" s="26"/>
      <c r="EA12" s="52">
        <v>4</v>
      </c>
      <c r="EB12" s="52">
        <v>14</v>
      </c>
      <c r="EC12" s="52">
        <v>13</v>
      </c>
      <c r="ED12" s="52">
        <v>26</v>
      </c>
      <c r="EE12" s="52">
        <v>18</v>
      </c>
      <c r="EF12" s="52">
        <v>21</v>
      </c>
      <c r="EG12" s="26">
        <f>SUM(DZ12:EF12)</f>
        <v>96</v>
      </c>
      <c r="EH12" s="26"/>
      <c r="EI12" s="19">
        <v>483</v>
      </c>
      <c r="EJ12" s="19">
        <v>993</v>
      </c>
      <c r="EK12" s="19">
        <v>677</v>
      </c>
      <c r="EL12" s="19">
        <v>466</v>
      </c>
      <c r="EM12" s="19">
        <v>318</v>
      </c>
      <c r="EN12" s="19">
        <v>275</v>
      </c>
      <c r="EO12" s="27">
        <f>SUM(EH12:EN12)</f>
        <v>3212</v>
      </c>
      <c r="EP12" s="28"/>
      <c r="EQ12" s="52">
        <v>17</v>
      </c>
      <c r="ER12" s="52">
        <v>20</v>
      </c>
      <c r="ES12" s="52">
        <v>10</v>
      </c>
      <c r="ET12" s="52">
        <v>18</v>
      </c>
      <c r="EU12" s="52">
        <v>12</v>
      </c>
      <c r="EV12" s="52">
        <v>2</v>
      </c>
      <c r="EW12" s="27">
        <f>SUM(EP12:EV12)</f>
        <v>79</v>
      </c>
      <c r="EX12" s="28"/>
      <c r="EY12" s="52">
        <v>19</v>
      </c>
      <c r="EZ12" s="52">
        <v>18</v>
      </c>
      <c r="FA12" s="52">
        <v>8</v>
      </c>
      <c r="FB12" s="52">
        <v>6</v>
      </c>
      <c r="FC12" s="52">
        <v>7</v>
      </c>
      <c r="FD12" s="52">
        <v>2</v>
      </c>
      <c r="FE12" s="54">
        <f>SUM(EX12:FD12)</f>
        <v>60</v>
      </c>
      <c r="FF12" s="89">
        <v>0</v>
      </c>
      <c r="FG12" s="52">
        <v>5</v>
      </c>
      <c r="FH12" s="52">
        <v>133</v>
      </c>
      <c r="FI12" s="52">
        <v>259</v>
      </c>
      <c r="FJ12" s="52">
        <v>276</v>
      </c>
      <c r="FK12" s="52">
        <v>563</v>
      </c>
      <c r="FL12" s="52">
        <v>612</v>
      </c>
      <c r="FM12" s="26">
        <f>SUM(FF12:FL12)</f>
        <v>1848</v>
      </c>
      <c r="FN12" s="52">
        <v>0</v>
      </c>
      <c r="FO12" s="52">
        <v>5</v>
      </c>
      <c r="FP12" s="52">
        <v>107</v>
      </c>
      <c r="FQ12" s="52">
        <v>199</v>
      </c>
      <c r="FR12" s="52">
        <v>192</v>
      </c>
      <c r="FS12" s="52">
        <v>442</v>
      </c>
      <c r="FT12" s="52">
        <v>478</v>
      </c>
      <c r="FU12" s="26">
        <f>SUM(FN12:FT12)</f>
        <v>1423</v>
      </c>
      <c r="FV12" s="26"/>
      <c r="FW12" s="26"/>
      <c r="FX12" s="52">
        <v>22</v>
      </c>
      <c r="FY12" s="52">
        <v>55</v>
      </c>
      <c r="FZ12" s="52">
        <v>65</v>
      </c>
      <c r="GA12" s="52">
        <v>63</v>
      </c>
      <c r="GB12" s="52">
        <v>26</v>
      </c>
      <c r="GC12" s="27">
        <f>SUM(FV12:GB12)</f>
        <v>231</v>
      </c>
      <c r="GD12" s="88"/>
      <c r="GE12" s="19"/>
      <c r="GF12" s="52">
        <v>4</v>
      </c>
      <c r="GG12" s="52">
        <v>5</v>
      </c>
      <c r="GH12" s="52">
        <v>19</v>
      </c>
      <c r="GI12" s="52">
        <v>58</v>
      </c>
      <c r="GJ12" s="52">
        <v>108</v>
      </c>
      <c r="GK12" s="54">
        <f>SUM(GD12:GJ12)</f>
        <v>194</v>
      </c>
      <c r="GL12" s="88">
        <v>0</v>
      </c>
      <c r="GM12" s="19">
        <v>1109</v>
      </c>
      <c r="GN12" s="19">
        <v>2804</v>
      </c>
      <c r="GO12" s="19">
        <v>2436</v>
      </c>
      <c r="GP12" s="19">
        <v>2048</v>
      </c>
      <c r="GQ12" s="19">
        <v>2000</v>
      </c>
      <c r="GR12" s="19">
        <v>2045</v>
      </c>
      <c r="GS12" s="27">
        <f>SUM(GL12:GR12)</f>
        <v>12442</v>
      </c>
      <c r="GU12" s="43"/>
      <c r="GV12" s="43"/>
      <c r="GW12" s="43"/>
      <c r="GX12" s="84"/>
      <c r="GY12" s="84"/>
      <c r="GZ12" s="84"/>
      <c r="HA12" s="84"/>
      <c r="HB12" s="84"/>
      <c r="HC12" s="84"/>
      <c r="HD12" s="84"/>
      <c r="HE12" s="84"/>
      <c r="HF12" s="1"/>
      <c r="HG12" s="1"/>
      <c r="HH12" s="1"/>
      <c r="HI12" s="1"/>
      <c r="HJ12" s="1"/>
    </row>
    <row r="13" spans="1:213" s="13" customFormat="1" ht="18" customHeight="1">
      <c r="A13" s="18" t="s">
        <v>22</v>
      </c>
      <c r="B13" s="28"/>
      <c r="C13" s="19">
        <v>896</v>
      </c>
      <c r="D13" s="19">
        <v>2652</v>
      </c>
      <c r="E13" s="19">
        <v>2269</v>
      </c>
      <c r="F13" s="19">
        <v>1492</v>
      </c>
      <c r="G13" s="19">
        <v>1236</v>
      </c>
      <c r="H13" s="19">
        <v>1197</v>
      </c>
      <c r="I13" s="27">
        <f t="shared" si="1"/>
        <v>9742</v>
      </c>
      <c r="J13" s="28"/>
      <c r="K13" s="19">
        <v>470</v>
      </c>
      <c r="L13" s="19">
        <v>1457</v>
      </c>
      <c r="M13" s="19">
        <v>1295</v>
      </c>
      <c r="N13" s="19">
        <v>837</v>
      </c>
      <c r="O13" s="19">
        <v>734</v>
      </c>
      <c r="P13" s="19">
        <v>695</v>
      </c>
      <c r="Q13" s="28">
        <f t="shared" si="3"/>
        <v>5488</v>
      </c>
      <c r="R13" s="28"/>
      <c r="S13" s="19">
        <v>268</v>
      </c>
      <c r="T13" s="19">
        <v>633</v>
      </c>
      <c r="U13" s="19">
        <v>464</v>
      </c>
      <c r="V13" s="19">
        <v>250</v>
      </c>
      <c r="W13" s="19">
        <v>190</v>
      </c>
      <c r="X13" s="19">
        <v>209</v>
      </c>
      <c r="Y13" s="28">
        <f t="shared" si="5"/>
        <v>2014</v>
      </c>
      <c r="Z13" s="28"/>
      <c r="AA13" s="52">
        <v>1</v>
      </c>
      <c r="AB13" s="52">
        <v>8</v>
      </c>
      <c r="AC13" s="52">
        <v>27</v>
      </c>
      <c r="AD13" s="52">
        <v>43</v>
      </c>
      <c r="AE13" s="52">
        <v>69</v>
      </c>
      <c r="AF13" s="52">
        <v>94</v>
      </c>
      <c r="AG13" s="28">
        <f t="shared" si="7"/>
        <v>242</v>
      </c>
      <c r="AH13" s="28"/>
      <c r="AI13" s="52">
        <v>16</v>
      </c>
      <c r="AJ13" s="52">
        <v>100</v>
      </c>
      <c r="AK13" s="52">
        <v>116</v>
      </c>
      <c r="AL13" s="52">
        <v>121</v>
      </c>
      <c r="AM13" s="52">
        <v>110</v>
      </c>
      <c r="AN13" s="52">
        <v>126</v>
      </c>
      <c r="AO13" s="28">
        <f t="shared" si="9"/>
        <v>589</v>
      </c>
      <c r="AP13" s="28"/>
      <c r="AQ13" s="52">
        <v>0</v>
      </c>
      <c r="AR13" s="52">
        <v>3</v>
      </c>
      <c r="AS13" s="52">
        <v>6</v>
      </c>
      <c r="AT13" s="52">
        <v>3</v>
      </c>
      <c r="AU13" s="52">
        <v>2</v>
      </c>
      <c r="AV13" s="52">
        <v>3</v>
      </c>
      <c r="AW13" s="28">
        <f t="shared" si="11"/>
        <v>17</v>
      </c>
      <c r="AX13" s="28"/>
      <c r="AY13" s="52">
        <v>78</v>
      </c>
      <c r="AZ13" s="52">
        <v>274</v>
      </c>
      <c r="BA13" s="52">
        <v>216</v>
      </c>
      <c r="BB13" s="52">
        <v>107</v>
      </c>
      <c r="BC13" s="52">
        <v>79</v>
      </c>
      <c r="BD13" s="52">
        <v>40</v>
      </c>
      <c r="BE13" s="28">
        <f t="shared" si="13"/>
        <v>794</v>
      </c>
      <c r="BF13" s="28"/>
      <c r="BG13" s="52">
        <v>27</v>
      </c>
      <c r="BH13" s="52">
        <v>107</v>
      </c>
      <c r="BI13" s="52">
        <v>118</v>
      </c>
      <c r="BJ13" s="52">
        <v>70</v>
      </c>
      <c r="BK13" s="52">
        <v>51</v>
      </c>
      <c r="BL13" s="52">
        <v>21</v>
      </c>
      <c r="BM13" s="28">
        <f t="shared" si="15"/>
        <v>394</v>
      </c>
      <c r="BN13" s="28"/>
      <c r="BO13" s="52">
        <v>80</v>
      </c>
      <c r="BP13" s="52">
        <v>332</v>
      </c>
      <c r="BQ13" s="52">
        <v>348</v>
      </c>
      <c r="BR13" s="52">
        <v>243</v>
      </c>
      <c r="BS13" s="52">
        <v>233</v>
      </c>
      <c r="BT13" s="52">
        <v>202</v>
      </c>
      <c r="BU13" s="98">
        <f t="shared" si="17"/>
        <v>1438</v>
      </c>
      <c r="BV13" s="28"/>
      <c r="BW13" s="52">
        <v>3</v>
      </c>
      <c r="BX13" s="52">
        <v>28</v>
      </c>
      <c r="BY13" s="52">
        <v>48</v>
      </c>
      <c r="BZ13" s="52">
        <v>58</v>
      </c>
      <c r="CA13" s="52">
        <v>46</v>
      </c>
      <c r="CB13" s="52">
        <v>44</v>
      </c>
      <c r="CC13" s="26">
        <f t="shared" si="19"/>
        <v>227</v>
      </c>
      <c r="CD13" s="26"/>
      <c r="CE13" s="52">
        <v>1</v>
      </c>
      <c r="CF13" s="52">
        <v>18</v>
      </c>
      <c r="CG13" s="52">
        <v>32</v>
      </c>
      <c r="CH13" s="52">
        <v>37</v>
      </c>
      <c r="CI13" s="52">
        <v>22</v>
      </c>
      <c r="CJ13" s="52">
        <v>30</v>
      </c>
      <c r="CK13" s="26">
        <f t="shared" si="21"/>
        <v>140</v>
      </c>
      <c r="CL13" s="26"/>
      <c r="CM13" s="52">
        <v>2</v>
      </c>
      <c r="CN13" s="52">
        <v>10</v>
      </c>
      <c r="CO13" s="52">
        <v>16</v>
      </c>
      <c r="CP13" s="52">
        <v>21</v>
      </c>
      <c r="CQ13" s="52">
        <v>24</v>
      </c>
      <c r="CR13" s="52">
        <v>14</v>
      </c>
      <c r="CS13" s="26">
        <f t="shared" si="23"/>
        <v>87</v>
      </c>
      <c r="CT13" s="26"/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27">
        <f t="shared" si="25"/>
        <v>0</v>
      </c>
      <c r="DB13" s="28"/>
      <c r="DC13" s="19">
        <v>406</v>
      </c>
      <c r="DD13" s="19">
        <v>1136</v>
      </c>
      <c r="DE13" s="19">
        <v>886</v>
      </c>
      <c r="DF13" s="19">
        <v>576</v>
      </c>
      <c r="DG13" s="19">
        <v>445</v>
      </c>
      <c r="DH13" s="19">
        <v>455</v>
      </c>
      <c r="DI13" s="26">
        <f t="shared" si="27"/>
        <v>3904</v>
      </c>
      <c r="DJ13" s="26"/>
      <c r="DK13" s="52">
        <v>28</v>
      </c>
      <c r="DL13" s="52">
        <v>162</v>
      </c>
      <c r="DM13" s="52">
        <v>181</v>
      </c>
      <c r="DN13" s="52">
        <v>180</v>
      </c>
      <c r="DO13" s="52">
        <v>151</v>
      </c>
      <c r="DP13" s="52">
        <v>210</v>
      </c>
      <c r="DQ13" s="26">
        <f t="shared" si="29"/>
        <v>912</v>
      </c>
      <c r="DR13" s="26"/>
      <c r="DS13" s="26"/>
      <c r="DT13" s="52">
        <v>4</v>
      </c>
      <c r="DU13" s="52">
        <v>6</v>
      </c>
      <c r="DV13" s="52">
        <v>2</v>
      </c>
      <c r="DW13" s="52">
        <v>1</v>
      </c>
      <c r="DX13" s="52">
        <v>1</v>
      </c>
      <c r="DY13" s="26">
        <f t="shared" si="31"/>
        <v>14</v>
      </c>
      <c r="DZ13" s="26"/>
      <c r="EA13" s="52">
        <v>2</v>
      </c>
      <c r="EB13" s="52">
        <v>19</v>
      </c>
      <c r="EC13" s="52">
        <v>12</v>
      </c>
      <c r="ED13" s="52">
        <v>27</v>
      </c>
      <c r="EE13" s="52">
        <v>27</v>
      </c>
      <c r="EF13" s="52">
        <v>20</v>
      </c>
      <c r="EG13" s="26">
        <f>SUM(DZ13:EF13)</f>
        <v>107</v>
      </c>
      <c r="EH13" s="26"/>
      <c r="EI13" s="19">
        <v>376</v>
      </c>
      <c r="EJ13" s="19">
        <v>951</v>
      </c>
      <c r="EK13" s="19">
        <v>687</v>
      </c>
      <c r="EL13" s="19">
        <v>367</v>
      </c>
      <c r="EM13" s="19">
        <v>266</v>
      </c>
      <c r="EN13" s="19">
        <v>224</v>
      </c>
      <c r="EO13" s="27">
        <f>SUM(EH13:EN13)</f>
        <v>2871</v>
      </c>
      <c r="EP13" s="28"/>
      <c r="EQ13" s="52">
        <v>7</v>
      </c>
      <c r="ER13" s="52">
        <v>14</v>
      </c>
      <c r="ES13" s="52">
        <v>27</v>
      </c>
      <c r="ET13" s="52">
        <v>9</v>
      </c>
      <c r="EU13" s="52">
        <v>5</v>
      </c>
      <c r="EV13" s="52">
        <v>3</v>
      </c>
      <c r="EW13" s="27">
        <f>SUM(EP13:EV13)</f>
        <v>65</v>
      </c>
      <c r="EX13" s="28"/>
      <c r="EY13" s="52">
        <v>10</v>
      </c>
      <c r="EZ13" s="52">
        <v>17</v>
      </c>
      <c r="FA13" s="52">
        <v>13</v>
      </c>
      <c r="FB13" s="52">
        <v>12</v>
      </c>
      <c r="FC13" s="52">
        <v>6</v>
      </c>
      <c r="FD13" s="52">
        <v>0</v>
      </c>
      <c r="FE13" s="54">
        <f>SUM(EX13:FD13)</f>
        <v>58</v>
      </c>
      <c r="FF13" s="89">
        <v>0</v>
      </c>
      <c r="FG13" s="52">
        <v>10</v>
      </c>
      <c r="FH13" s="52">
        <v>68</v>
      </c>
      <c r="FI13" s="52">
        <v>145</v>
      </c>
      <c r="FJ13" s="52">
        <v>212</v>
      </c>
      <c r="FK13" s="52">
        <v>309</v>
      </c>
      <c r="FL13" s="52">
        <v>265</v>
      </c>
      <c r="FM13" s="26">
        <f>SUM(FF13:FL13)</f>
        <v>1009</v>
      </c>
      <c r="FN13" s="52">
        <v>0</v>
      </c>
      <c r="FO13" s="52">
        <v>10</v>
      </c>
      <c r="FP13" s="52">
        <v>41</v>
      </c>
      <c r="FQ13" s="52">
        <v>69</v>
      </c>
      <c r="FR13" s="52">
        <v>109</v>
      </c>
      <c r="FS13" s="52">
        <v>200</v>
      </c>
      <c r="FT13" s="52">
        <v>153</v>
      </c>
      <c r="FU13" s="26">
        <f>SUM(FN13:FT13)</f>
        <v>582</v>
      </c>
      <c r="FV13" s="26"/>
      <c r="FW13" s="26"/>
      <c r="FX13" s="52">
        <v>22</v>
      </c>
      <c r="FY13" s="52">
        <v>59</v>
      </c>
      <c r="FZ13" s="52">
        <v>89</v>
      </c>
      <c r="GA13" s="52">
        <v>74</v>
      </c>
      <c r="GB13" s="52">
        <v>33</v>
      </c>
      <c r="GC13" s="27">
        <f>SUM(FV13:GB13)</f>
        <v>277</v>
      </c>
      <c r="GD13" s="88"/>
      <c r="GE13" s="19"/>
      <c r="GF13" s="52">
        <v>5</v>
      </c>
      <c r="GG13" s="52">
        <v>17</v>
      </c>
      <c r="GH13" s="52">
        <v>14</v>
      </c>
      <c r="GI13" s="52">
        <v>35</v>
      </c>
      <c r="GJ13" s="52">
        <v>79</v>
      </c>
      <c r="GK13" s="54">
        <f>SUM(GD13:GJ13)</f>
        <v>150</v>
      </c>
      <c r="GL13" s="88">
        <v>0</v>
      </c>
      <c r="GM13" s="19">
        <v>906</v>
      </c>
      <c r="GN13" s="19">
        <v>2720</v>
      </c>
      <c r="GO13" s="19">
        <v>2414</v>
      </c>
      <c r="GP13" s="19">
        <v>1704</v>
      </c>
      <c r="GQ13" s="19">
        <v>1545</v>
      </c>
      <c r="GR13" s="19">
        <v>1462</v>
      </c>
      <c r="GS13" s="27">
        <f>SUM(GL13:GR13)</f>
        <v>10751</v>
      </c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</row>
    <row r="14" spans="1:213" s="13" customFormat="1" ht="18" customHeight="1">
      <c r="A14" s="18" t="s">
        <v>23</v>
      </c>
      <c r="B14" s="28"/>
      <c r="C14" s="19">
        <v>1954</v>
      </c>
      <c r="D14" s="19">
        <v>3408</v>
      </c>
      <c r="E14" s="19">
        <v>1956</v>
      </c>
      <c r="F14" s="19">
        <v>1450</v>
      </c>
      <c r="G14" s="19">
        <v>1281</v>
      </c>
      <c r="H14" s="19">
        <v>1095</v>
      </c>
      <c r="I14" s="27">
        <f t="shared" si="1"/>
        <v>11144</v>
      </c>
      <c r="J14" s="28"/>
      <c r="K14" s="19">
        <v>1049</v>
      </c>
      <c r="L14" s="19">
        <v>2024</v>
      </c>
      <c r="M14" s="19">
        <v>1170</v>
      </c>
      <c r="N14" s="19">
        <v>906</v>
      </c>
      <c r="O14" s="19">
        <v>811</v>
      </c>
      <c r="P14" s="19">
        <v>706</v>
      </c>
      <c r="Q14" s="28">
        <f t="shared" si="3"/>
        <v>6666</v>
      </c>
      <c r="R14" s="28"/>
      <c r="S14" s="19">
        <v>643</v>
      </c>
      <c r="T14" s="19">
        <v>842</v>
      </c>
      <c r="U14" s="19">
        <v>356</v>
      </c>
      <c r="V14" s="19">
        <v>246</v>
      </c>
      <c r="W14" s="19">
        <v>202</v>
      </c>
      <c r="X14" s="19">
        <v>180</v>
      </c>
      <c r="Y14" s="28">
        <f t="shared" si="5"/>
        <v>2469</v>
      </c>
      <c r="Z14" s="28"/>
      <c r="AA14" s="52">
        <v>1</v>
      </c>
      <c r="AB14" s="52">
        <v>22</v>
      </c>
      <c r="AC14" s="52">
        <v>64</v>
      </c>
      <c r="AD14" s="52">
        <v>88</v>
      </c>
      <c r="AE14" s="52">
        <v>114</v>
      </c>
      <c r="AF14" s="52">
        <v>129</v>
      </c>
      <c r="AG14" s="28">
        <f t="shared" si="7"/>
        <v>418</v>
      </c>
      <c r="AH14" s="28"/>
      <c r="AI14" s="52">
        <v>26</v>
      </c>
      <c r="AJ14" s="52">
        <v>92</v>
      </c>
      <c r="AK14" s="52">
        <v>90</v>
      </c>
      <c r="AL14" s="52">
        <v>91</v>
      </c>
      <c r="AM14" s="52">
        <v>94</v>
      </c>
      <c r="AN14" s="52">
        <v>121</v>
      </c>
      <c r="AO14" s="28">
        <f t="shared" si="9"/>
        <v>514</v>
      </c>
      <c r="AP14" s="28"/>
      <c r="AQ14" s="52">
        <v>0</v>
      </c>
      <c r="AR14" s="52">
        <v>0</v>
      </c>
      <c r="AS14" s="52">
        <v>1</v>
      </c>
      <c r="AT14" s="52">
        <v>4</v>
      </c>
      <c r="AU14" s="52">
        <v>5</v>
      </c>
      <c r="AV14" s="52">
        <v>2</v>
      </c>
      <c r="AW14" s="28">
        <f t="shared" si="11"/>
        <v>12</v>
      </c>
      <c r="AX14" s="28"/>
      <c r="AY14" s="52">
        <v>174</v>
      </c>
      <c r="AZ14" s="52">
        <v>423</v>
      </c>
      <c r="BA14" s="52">
        <v>251</v>
      </c>
      <c r="BB14" s="52">
        <v>161</v>
      </c>
      <c r="BC14" s="52">
        <v>97</v>
      </c>
      <c r="BD14" s="52">
        <v>49</v>
      </c>
      <c r="BE14" s="28">
        <f t="shared" si="13"/>
        <v>1155</v>
      </c>
      <c r="BF14" s="28"/>
      <c r="BG14" s="52">
        <v>8</v>
      </c>
      <c r="BH14" s="52">
        <v>57</v>
      </c>
      <c r="BI14" s="52">
        <v>48</v>
      </c>
      <c r="BJ14" s="52">
        <v>22</v>
      </c>
      <c r="BK14" s="52">
        <v>16</v>
      </c>
      <c r="BL14" s="52">
        <v>3</v>
      </c>
      <c r="BM14" s="28">
        <f t="shared" si="15"/>
        <v>154</v>
      </c>
      <c r="BN14" s="28"/>
      <c r="BO14" s="52">
        <v>197</v>
      </c>
      <c r="BP14" s="52">
        <v>588</v>
      </c>
      <c r="BQ14" s="52">
        <v>360</v>
      </c>
      <c r="BR14" s="52">
        <v>294</v>
      </c>
      <c r="BS14" s="52">
        <v>283</v>
      </c>
      <c r="BT14" s="52">
        <v>222</v>
      </c>
      <c r="BU14" s="98">
        <f t="shared" si="17"/>
        <v>1944</v>
      </c>
      <c r="BV14" s="28"/>
      <c r="BW14" s="52">
        <v>3</v>
      </c>
      <c r="BX14" s="52">
        <v>45</v>
      </c>
      <c r="BY14" s="52">
        <v>49</v>
      </c>
      <c r="BZ14" s="52">
        <v>51</v>
      </c>
      <c r="CA14" s="52">
        <v>59</v>
      </c>
      <c r="CB14" s="52">
        <v>30</v>
      </c>
      <c r="CC14" s="26">
        <f t="shared" si="19"/>
        <v>237</v>
      </c>
      <c r="CD14" s="26"/>
      <c r="CE14" s="52">
        <v>2</v>
      </c>
      <c r="CF14" s="52">
        <v>39</v>
      </c>
      <c r="CG14" s="52">
        <v>45</v>
      </c>
      <c r="CH14" s="52">
        <v>45</v>
      </c>
      <c r="CI14" s="52">
        <v>54</v>
      </c>
      <c r="CJ14" s="52">
        <v>27</v>
      </c>
      <c r="CK14" s="26">
        <f t="shared" si="21"/>
        <v>212</v>
      </c>
      <c r="CL14" s="26"/>
      <c r="CM14" s="52">
        <v>1</v>
      </c>
      <c r="CN14" s="52">
        <v>6</v>
      </c>
      <c r="CO14" s="52">
        <v>4</v>
      </c>
      <c r="CP14" s="52">
        <v>6</v>
      </c>
      <c r="CQ14" s="52">
        <v>4</v>
      </c>
      <c r="CR14" s="52">
        <v>2</v>
      </c>
      <c r="CS14" s="26">
        <f t="shared" si="23"/>
        <v>23</v>
      </c>
      <c r="CT14" s="26"/>
      <c r="CU14" s="52">
        <v>0</v>
      </c>
      <c r="CV14" s="52">
        <v>0</v>
      </c>
      <c r="CW14" s="52">
        <v>0</v>
      </c>
      <c r="CX14" s="52">
        <v>0</v>
      </c>
      <c r="CY14" s="52">
        <v>1</v>
      </c>
      <c r="CZ14" s="52">
        <v>1</v>
      </c>
      <c r="DA14" s="27">
        <f t="shared" si="25"/>
        <v>2</v>
      </c>
      <c r="DB14" s="28"/>
      <c r="DC14" s="19">
        <v>878</v>
      </c>
      <c r="DD14" s="19">
        <v>1298</v>
      </c>
      <c r="DE14" s="19">
        <v>705</v>
      </c>
      <c r="DF14" s="19">
        <v>476</v>
      </c>
      <c r="DG14" s="19">
        <v>398</v>
      </c>
      <c r="DH14" s="19">
        <v>355</v>
      </c>
      <c r="DI14" s="26">
        <f t="shared" si="27"/>
        <v>4110</v>
      </c>
      <c r="DJ14" s="26"/>
      <c r="DK14" s="52">
        <v>25</v>
      </c>
      <c r="DL14" s="52">
        <v>66</v>
      </c>
      <c r="DM14" s="52">
        <v>71</v>
      </c>
      <c r="DN14" s="52">
        <v>90</v>
      </c>
      <c r="DO14" s="52">
        <v>91</v>
      </c>
      <c r="DP14" s="52">
        <v>127</v>
      </c>
      <c r="DQ14" s="26">
        <f t="shared" si="29"/>
        <v>470</v>
      </c>
      <c r="DR14" s="26"/>
      <c r="DS14" s="26"/>
      <c r="DT14" s="52">
        <v>2</v>
      </c>
      <c r="DU14" s="52">
        <v>14</v>
      </c>
      <c r="DV14" s="52">
        <v>5</v>
      </c>
      <c r="DW14" s="52">
        <v>2</v>
      </c>
      <c r="DX14" s="52">
        <v>0</v>
      </c>
      <c r="DY14" s="26">
        <f t="shared" si="31"/>
        <v>23</v>
      </c>
      <c r="DZ14" s="26"/>
      <c r="EA14" s="52">
        <v>0</v>
      </c>
      <c r="EB14" s="52">
        <v>13</v>
      </c>
      <c r="EC14" s="52">
        <v>13</v>
      </c>
      <c r="ED14" s="52">
        <v>8</v>
      </c>
      <c r="EE14" s="52">
        <v>16</v>
      </c>
      <c r="EF14" s="52">
        <v>5</v>
      </c>
      <c r="EG14" s="26">
        <f>SUM(DZ14:EF14)</f>
        <v>55</v>
      </c>
      <c r="EH14" s="26"/>
      <c r="EI14" s="19">
        <v>853</v>
      </c>
      <c r="EJ14" s="19">
        <v>1217</v>
      </c>
      <c r="EK14" s="19">
        <v>607</v>
      </c>
      <c r="EL14" s="19">
        <v>373</v>
      </c>
      <c r="EM14" s="19">
        <v>289</v>
      </c>
      <c r="EN14" s="19">
        <v>223</v>
      </c>
      <c r="EO14" s="27">
        <f>SUM(EH14:EN14)</f>
        <v>3562</v>
      </c>
      <c r="EP14" s="28"/>
      <c r="EQ14" s="52">
        <v>9</v>
      </c>
      <c r="ER14" s="52">
        <v>21</v>
      </c>
      <c r="ES14" s="52">
        <v>16</v>
      </c>
      <c r="ET14" s="52">
        <v>7</v>
      </c>
      <c r="EU14" s="52">
        <v>10</v>
      </c>
      <c r="EV14" s="52">
        <v>2</v>
      </c>
      <c r="EW14" s="27">
        <f>SUM(EP14:EV14)</f>
        <v>65</v>
      </c>
      <c r="EX14" s="28"/>
      <c r="EY14" s="52">
        <v>15</v>
      </c>
      <c r="EZ14" s="52">
        <v>20</v>
      </c>
      <c r="FA14" s="52">
        <v>16</v>
      </c>
      <c r="FB14" s="52">
        <v>10</v>
      </c>
      <c r="FC14" s="52">
        <v>3</v>
      </c>
      <c r="FD14" s="52">
        <v>2</v>
      </c>
      <c r="FE14" s="54">
        <f>SUM(EX14:FD14)</f>
        <v>66</v>
      </c>
      <c r="FF14" s="89">
        <v>1</v>
      </c>
      <c r="FG14" s="52">
        <v>10</v>
      </c>
      <c r="FH14" s="52">
        <v>169</v>
      </c>
      <c r="FI14" s="52">
        <v>223</v>
      </c>
      <c r="FJ14" s="52">
        <v>236</v>
      </c>
      <c r="FK14" s="52">
        <v>292</v>
      </c>
      <c r="FL14" s="52">
        <v>212</v>
      </c>
      <c r="FM14" s="26">
        <f>SUM(FF14:FL14)</f>
        <v>1143</v>
      </c>
      <c r="FN14" s="52">
        <v>1</v>
      </c>
      <c r="FO14" s="52">
        <v>10</v>
      </c>
      <c r="FP14" s="52">
        <v>89</v>
      </c>
      <c r="FQ14" s="52">
        <v>113</v>
      </c>
      <c r="FR14" s="52">
        <v>123</v>
      </c>
      <c r="FS14" s="52">
        <v>176</v>
      </c>
      <c r="FT14" s="52">
        <v>137</v>
      </c>
      <c r="FU14" s="26">
        <f>SUM(FN14:FT14)</f>
        <v>649</v>
      </c>
      <c r="FV14" s="26"/>
      <c r="FW14" s="26"/>
      <c r="FX14" s="52">
        <v>78</v>
      </c>
      <c r="FY14" s="52">
        <v>98</v>
      </c>
      <c r="FZ14" s="52">
        <v>97</v>
      </c>
      <c r="GA14" s="52">
        <v>82</v>
      </c>
      <c r="GB14" s="52">
        <v>34</v>
      </c>
      <c r="GC14" s="27">
        <f>SUM(FV14:GB14)</f>
        <v>389</v>
      </c>
      <c r="GD14" s="88"/>
      <c r="GE14" s="19"/>
      <c r="GF14" s="52">
        <v>2</v>
      </c>
      <c r="GG14" s="52">
        <v>12</v>
      </c>
      <c r="GH14" s="52">
        <v>16</v>
      </c>
      <c r="GI14" s="52">
        <v>34</v>
      </c>
      <c r="GJ14" s="52">
        <v>41</v>
      </c>
      <c r="GK14" s="54">
        <f>SUM(GD14:GJ14)</f>
        <v>105</v>
      </c>
      <c r="GL14" s="88">
        <v>1</v>
      </c>
      <c r="GM14" s="19">
        <v>1964</v>
      </c>
      <c r="GN14" s="19">
        <v>3577</v>
      </c>
      <c r="GO14" s="19">
        <v>2179</v>
      </c>
      <c r="GP14" s="19">
        <v>1686</v>
      </c>
      <c r="GQ14" s="19">
        <v>1573</v>
      </c>
      <c r="GR14" s="19">
        <v>1307</v>
      </c>
      <c r="GS14" s="27">
        <f>SUM(GL14:GR14)</f>
        <v>12287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</row>
    <row r="15" spans="1:213" s="13" customFormat="1" ht="18" customHeight="1">
      <c r="A15" s="18" t="s">
        <v>24</v>
      </c>
      <c r="B15" s="28"/>
      <c r="C15" s="19">
        <v>1465</v>
      </c>
      <c r="D15" s="19">
        <v>4316</v>
      </c>
      <c r="E15" s="19">
        <v>2986</v>
      </c>
      <c r="F15" s="19">
        <v>2350</v>
      </c>
      <c r="G15" s="19">
        <v>1751</v>
      </c>
      <c r="H15" s="19">
        <v>1606</v>
      </c>
      <c r="I15" s="27">
        <f t="shared" si="1"/>
        <v>14474</v>
      </c>
      <c r="J15" s="28"/>
      <c r="K15" s="19">
        <v>747</v>
      </c>
      <c r="L15" s="19">
        <v>2399</v>
      </c>
      <c r="M15" s="19">
        <v>1673</v>
      </c>
      <c r="N15" s="19">
        <v>1330</v>
      </c>
      <c r="O15" s="19">
        <v>1026</v>
      </c>
      <c r="P15" s="19">
        <v>977</v>
      </c>
      <c r="Q15" s="28">
        <f t="shared" si="3"/>
        <v>8152</v>
      </c>
      <c r="R15" s="26"/>
      <c r="S15" s="19">
        <v>509</v>
      </c>
      <c r="T15" s="19">
        <v>1238</v>
      </c>
      <c r="U15" s="19">
        <v>624</v>
      </c>
      <c r="V15" s="19">
        <v>420</v>
      </c>
      <c r="W15" s="19">
        <v>260</v>
      </c>
      <c r="X15" s="19">
        <v>263</v>
      </c>
      <c r="Y15" s="28">
        <f t="shared" si="5"/>
        <v>3314</v>
      </c>
      <c r="Z15" s="26"/>
      <c r="AA15" s="52">
        <v>1</v>
      </c>
      <c r="AB15" s="52">
        <v>15</v>
      </c>
      <c r="AC15" s="52">
        <v>43</v>
      </c>
      <c r="AD15" s="52">
        <v>65</v>
      </c>
      <c r="AE15" s="52">
        <v>112</v>
      </c>
      <c r="AF15" s="52">
        <v>155</v>
      </c>
      <c r="AG15" s="28">
        <f t="shared" si="7"/>
        <v>391</v>
      </c>
      <c r="AH15" s="26"/>
      <c r="AI15" s="52">
        <v>15</v>
      </c>
      <c r="AJ15" s="52">
        <v>99</v>
      </c>
      <c r="AK15" s="52">
        <v>101</v>
      </c>
      <c r="AL15" s="52">
        <v>126</v>
      </c>
      <c r="AM15" s="52">
        <v>151</v>
      </c>
      <c r="AN15" s="52">
        <v>195</v>
      </c>
      <c r="AO15" s="28">
        <f t="shared" si="9"/>
        <v>687</v>
      </c>
      <c r="AP15" s="26"/>
      <c r="AQ15" s="52">
        <v>0</v>
      </c>
      <c r="AR15" s="52">
        <v>1</v>
      </c>
      <c r="AS15" s="52">
        <v>2</v>
      </c>
      <c r="AT15" s="52">
        <v>7</v>
      </c>
      <c r="AU15" s="52">
        <v>12</v>
      </c>
      <c r="AV15" s="52">
        <v>9</v>
      </c>
      <c r="AW15" s="28">
        <f t="shared" si="11"/>
        <v>31</v>
      </c>
      <c r="AX15" s="26"/>
      <c r="AY15" s="52">
        <v>125</v>
      </c>
      <c r="AZ15" s="52">
        <v>530</v>
      </c>
      <c r="BA15" s="52">
        <v>401</v>
      </c>
      <c r="BB15" s="52">
        <v>308</v>
      </c>
      <c r="BC15" s="52">
        <v>167</v>
      </c>
      <c r="BD15" s="52">
        <v>67</v>
      </c>
      <c r="BE15" s="28">
        <f t="shared" si="13"/>
        <v>1598</v>
      </c>
      <c r="BF15" s="26"/>
      <c r="BG15" s="52">
        <v>0</v>
      </c>
      <c r="BH15" s="52">
        <v>28</v>
      </c>
      <c r="BI15" s="52">
        <v>37</v>
      </c>
      <c r="BJ15" s="52">
        <v>31</v>
      </c>
      <c r="BK15" s="52">
        <v>10</v>
      </c>
      <c r="BL15" s="52">
        <v>6</v>
      </c>
      <c r="BM15" s="28">
        <f t="shared" si="15"/>
        <v>112</v>
      </c>
      <c r="BN15" s="26"/>
      <c r="BO15" s="52">
        <v>97</v>
      </c>
      <c r="BP15" s="52">
        <v>488</v>
      </c>
      <c r="BQ15" s="52">
        <v>465</v>
      </c>
      <c r="BR15" s="52">
        <v>373</v>
      </c>
      <c r="BS15" s="52">
        <v>314</v>
      </c>
      <c r="BT15" s="52">
        <v>282</v>
      </c>
      <c r="BU15" s="98">
        <f t="shared" si="17"/>
        <v>2019</v>
      </c>
      <c r="BV15" s="28"/>
      <c r="BW15" s="52">
        <v>1</v>
      </c>
      <c r="BX15" s="52">
        <v>62</v>
      </c>
      <c r="BY15" s="52">
        <v>79</v>
      </c>
      <c r="BZ15" s="52">
        <v>152</v>
      </c>
      <c r="CA15" s="52">
        <v>103</v>
      </c>
      <c r="CB15" s="52">
        <v>79</v>
      </c>
      <c r="CC15" s="26">
        <f t="shared" si="19"/>
        <v>476</v>
      </c>
      <c r="CD15" s="26"/>
      <c r="CE15" s="52">
        <v>1</v>
      </c>
      <c r="CF15" s="52">
        <v>52</v>
      </c>
      <c r="CG15" s="52">
        <v>75</v>
      </c>
      <c r="CH15" s="52">
        <v>140</v>
      </c>
      <c r="CI15" s="52">
        <v>97</v>
      </c>
      <c r="CJ15" s="52">
        <v>68</v>
      </c>
      <c r="CK15" s="26">
        <f t="shared" si="21"/>
        <v>433</v>
      </c>
      <c r="CL15" s="26"/>
      <c r="CM15" s="52">
        <v>0</v>
      </c>
      <c r="CN15" s="52">
        <v>10</v>
      </c>
      <c r="CO15" s="52">
        <v>4</v>
      </c>
      <c r="CP15" s="52">
        <v>11</v>
      </c>
      <c r="CQ15" s="52">
        <v>6</v>
      </c>
      <c r="CR15" s="52">
        <v>10</v>
      </c>
      <c r="CS15" s="26">
        <f t="shared" si="23"/>
        <v>41</v>
      </c>
      <c r="CT15" s="26"/>
      <c r="CU15" s="52">
        <v>0</v>
      </c>
      <c r="CV15" s="52">
        <v>0</v>
      </c>
      <c r="CW15" s="52">
        <v>0</v>
      </c>
      <c r="CX15" s="52">
        <v>1</v>
      </c>
      <c r="CY15" s="52">
        <v>0</v>
      </c>
      <c r="CZ15" s="52">
        <v>1</v>
      </c>
      <c r="DA15" s="27">
        <f t="shared" si="25"/>
        <v>2</v>
      </c>
      <c r="DB15" s="28"/>
      <c r="DC15" s="19">
        <v>686</v>
      </c>
      <c r="DD15" s="19">
        <v>1792</v>
      </c>
      <c r="DE15" s="19">
        <v>1186</v>
      </c>
      <c r="DF15" s="19">
        <v>850</v>
      </c>
      <c r="DG15" s="19">
        <v>607</v>
      </c>
      <c r="DH15" s="19">
        <v>542</v>
      </c>
      <c r="DI15" s="26">
        <f t="shared" si="27"/>
        <v>5663</v>
      </c>
      <c r="DJ15" s="26"/>
      <c r="DK15" s="52">
        <v>38</v>
      </c>
      <c r="DL15" s="52">
        <v>141</v>
      </c>
      <c r="DM15" s="52">
        <v>149</v>
      </c>
      <c r="DN15" s="52">
        <v>146</v>
      </c>
      <c r="DO15" s="52">
        <v>163</v>
      </c>
      <c r="DP15" s="52">
        <v>180</v>
      </c>
      <c r="DQ15" s="26">
        <f t="shared" si="29"/>
        <v>817</v>
      </c>
      <c r="DR15" s="26"/>
      <c r="DS15" s="26"/>
      <c r="DT15" s="52">
        <v>6</v>
      </c>
      <c r="DU15" s="52">
        <v>21</v>
      </c>
      <c r="DV15" s="52">
        <v>20</v>
      </c>
      <c r="DW15" s="52">
        <v>7</v>
      </c>
      <c r="DX15" s="52">
        <v>1</v>
      </c>
      <c r="DY15" s="26">
        <f t="shared" si="31"/>
        <v>55</v>
      </c>
      <c r="DZ15" s="26"/>
      <c r="EA15" s="52">
        <v>0</v>
      </c>
      <c r="EB15" s="52">
        <v>19</v>
      </c>
      <c r="EC15" s="52">
        <v>20</v>
      </c>
      <c r="ED15" s="52">
        <v>16</v>
      </c>
      <c r="EE15" s="52">
        <v>27</v>
      </c>
      <c r="EF15" s="52">
        <v>15</v>
      </c>
      <c r="EG15" s="26">
        <f>SUM(DZ15:EF15)</f>
        <v>97</v>
      </c>
      <c r="EH15" s="26"/>
      <c r="EI15" s="19">
        <v>648</v>
      </c>
      <c r="EJ15" s="19">
        <v>1626</v>
      </c>
      <c r="EK15" s="19">
        <v>996</v>
      </c>
      <c r="EL15" s="19">
        <v>668</v>
      </c>
      <c r="EM15" s="19">
        <v>410</v>
      </c>
      <c r="EN15" s="19">
        <v>346</v>
      </c>
      <c r="EO15" s="27">
        <f>SUM(EH15:EN15)</f>
        <v>4694</v>
      </c>
      <c r="EP15" s="28"/>
      <c r="EQ15" s="52">
        <v>18</v>
      </c>
      <c r="ER15" s="52">
        <v>28</v>
      </c>
      <c r="ES15" s="52">
        <v>27</v>
      </c>
      <c r="ET15" s="52">
        <v>7</v>
      </c>
      <c r="EU15" s="52">
        <v>9</v>
      </c>
      <c r="EV15" s="52">
        <v>6</v>
      </c>
      <c r="EW15" s="27">
        <f>SUM(EP15:EV15)</f>
        <v>95</v>
      </c>
      <c r="EX15" s="28"/>
      <c r="EY15" s="52">
        <v>13</v>
      </c>
      <c r="EZ15" s="52">
        <v>35</v>
      </c>
      <c r="FA15" s="52">
        <v>21</v>
      </c>
      <c r="FB15" s="52">
        <v>11</v>
      </c>
      <c r="FC15" s="52">
        <v>6</v>
      </c>
      <c r="FD15" s="52">
        <v>2</v>
      </c>
      <c r="FE15" s="54">
        <f>SUM(EX15:FD15)</f>
        <v>88</v>
      </c>
      <c r="FF15" s="89">
        <v>0</v>
      </c>
      <c r="FG15" s="52">
        <v>4</v>
      </c>
      <c r="FH15" s="52">
        <v>78</v>
      </c>
      <c r="FI15" s="52">
        <v>235</v>
      </c>
      <c r="FJ15" s="52">
        <v>338</v>
      </c>
      <c r="FK15" s="52">
        <v>530</v>
      </c>
      <c r="FL15" s="52">
        <v>398</v>
      </c>
      <c r="FM15" s="26">
        <f>SUM(FF15:FL15)</f>
        <v>1583</v>
      </c>
      <c r="FN15" s="52">
        <v>0</v>
      </c>
      <c r="FO15" s="52">
        <v>4</v>
      </c>
      <c r="FP15" s="52">
        <v>43</v>
      </c>
      <c r="FQ15" s="52">
        <v>125</v>
      </c>
      <c r="FR15" s="52">
        <v>213</v>
      </c>
      <c r="FS15" s="52">
        <v>358</v>
      </c>
      <c r="FT15" s="52">
        <v>242</v>
      </c>
      <c r="FU15" s="26">
        <f>SUM(FN15:FT15)</f>
        <v>985</v>
      </c>
      <c r="FV15" s="26"/>
      <c r="FW15" s="26"/>
      <c r="FX15" s="52">
        <v>29</v>
      </c>
      <c r="FY15" s="52">
        <v>91</v>
      </c>
      <c r="FZ15" s="52">
        <v>101</v>
      </c>
      <c r="GA15" s="52">
        <v>113</v>
      </c>
      <c r="GB15" s="52">
        <v>63</v>
      </c>
      <c r="GC15" s="27">
        <f>SUM(FV15:GB15)</f>
        <v>397</v>
      </c>
      <c r="GD15" s="88"/>
      <c r="GE15" s="19"/>
      <c r="GF15" s="52">
        <v>6</v>
      </c>
      <c r="GG15" s="52">
        <v>19</v>
      </c>
      <c r="GH15" s="52">
        <v>24</v>
      </c>
      <c r="GI15" s="52">
        <v>59</v>
      </c>
      <c r="GJ15" s="52">
        <v>93</v>
      </c>
      <c r="GK15" s="54">
        <f>SUM(GD15:GJ15)</f>
        <v>201</v>
      </c>
      <c r="GL15" s="88">
        <v>0</v>
      </c>
      <c r="GM15" s="19">
        <v>1469</v>
      </c>
      <c r="GN15" s="19">
        <v>4394</v>
      </c>
      <c r="GO15" s="19">
        <v>3221</v>
      </c>
      <c r="GP15" s="19">
        <v>2688</v>
      </c>
      <c r="GQ15" s="19">
        <v>2281</v>
      </c>
      <c r="GR15" s="19">
        <v>2004</v>
      </c>
      <c r="GS15" s="27">
        <f>SUM(GL15:GR15)</f>
        <v>16057</v>
      </c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</row>
    <row r="16" spans="1:213" s="13" customFormat="1" ht="18" customHeight="1">
      <c r="A16" s="18" t="s">
        <v>25</v>
      </c>
      <c r="B16" s="28"/>
      <c r="C16" s="19">
        <v>2658</v>
      </c>
      <c r="D16" s="19">
        <v>4998</v>
      </c>
      <c r="E16" s="19">
        <v>3009</v>
      </c>
      <c r="F16" s="19">
        <v>2322</v>
      </c>
      <c r="G16" s="19">
        <v>1669</v>
      </c>
      <c r="H16" s="19">
        <v>1599</v>
      </c>
      <c r="I16" s="27">
        <f t="shared" si="1"/>
        <v>16255</v>
      </c>
      <c r="J16" s="28"/>
      <c r="K16" s="19">
        <v>1381</v>
      </c>
      <c r="L16" s="19">
        <v>2836</v>
      </c>
      <c r="M16" s="19">
        <v>1736</v>
      </c>
      <c r="N16" s="19">
        <v>1363</v>
      </c>
      <c r="O16" s="19">
        <v>988</v>
      </c>
      <c r="P16" s="19">
        <v>951</v>
      </c>
      <c r="Q16" s="28">
        <f t="shared" si="3"/>
        <v>9255</v>
      </c>
      <c r="R16" s="26"/>
      <c r="S16" s="19">
        <v>894</v>
      </c>
      <c r="T16" s="19">
        <v>1248</v>
      </c>
      <c r="U16" s="19">
        <v>556</v>
      </c>
      <c r="V16" s="19">
        <v>405</v>
      </c>
      <c r="W16" s="19">
        <v>285</v>
      </c>
      <c r="X16" s="19">
        <v>259</v>
      </c>
      <c r="Y16" s="28">
        <f t="shared" si="5"/>
        <v>3647</v>
      </c>
      <c r="Z16" s="26"/>
      <c r="AA16" s="52">
        <v>0</v>
      </c>
      <c r="AB16" s="52">
        <v>2</v>
      </c>
      <c r="AC16" s="52">
        <v>16</v>
      </c>
      <c r="AD16" s="52">
        <v>50</v>
      </c>
      <c r="AE16" s="52">
        <v>91</v>
      </c>
      <c r="AF16" s="52">
        <v>161</v>
      </c>
      <c r="AG16" s="28">
        <f t="shared" si="7"/>
        <v>320</v>
      </c>
      <c r="AH16" s="26"/>
      <c r="AI16" s="52">
        <v>27</v>
      </c>
      <c r="AJ16" s="52">
        <v>143</v>
      </c>
      <c r="AK16" s="52">
        <v>147</v>
      </c>
      <c r="AL16" s="52">
        <v>145</v>
      </c>
      <c r="AM16" s="52">
        <v>135</v>
      </c>
      <c r="AN16" s="52">
        <v>177</v>
      </c>
      <c r="AO16" s="28">
        <f t="shared" si="9"/>
        <v>774</v>
      </c>
      <c r="AP16" s="26"/>
      <c r="AQ16" s="52">
        <v>0</v>
      </c>
      <c r="AR16" s="52">
        <v>4</v>
      </c>
      <c r="AS16" s="52">
        <v>4</v>
      </c>
      <c r="AT16" s="52">
        <v>7</v>
      </c>
      <c r="AU16" s="52">
        <v>3</v>
      </c>
      <c r="AV16" s="52">
        <v>5</v>
      </c>
      <c r="AW16" s="28">
        <f t="shared" si="11"/>
        <v>23</v>
      </c>
      <c r="AX16" s="26"/>
      <c r="AY16" s="52">
        <v>240</v>
      </c>
      <c r="AZ16" s="52">
        <v>641</v>
      </c>
      <c r="BA16" s="52">
        <v>436</v>
      </c>
      <c r="BB16" s="52">
        <v>267</v>
      </c>
      <c r="BC16" s="52">
        <v>146</v>
      </c>
      <c r="BD16" s="52">
        <v>45</v>
      </c>
      <c r="BE16" s="28">
        <f t="shared" si="13"/>
        <v>1775</v>
      </c>
      <c r="BF16" s="26"/>
      <c r="BG16" s="52">
        <v>16</v>
      </c>
      <c r="BH16" s="52">
        <v>49</v>
      </c>
      <c r="BI16" s="52">
        <v>59</v>
      </c>
      <c r="BJ16" s="52">
        <v>35</v>
      </c>
      <c r="BK16" s="52">
        <v>18</v>
      </c>
      <c r="BL16" s="52">
        <v>5</v>
      </c>
      <c r="BM16" s="28">
        <f t="shared" si="15"/>
        <v>182</v>
      </c>
      <c r="BN16" s="26"/>
      <c r="BO16" s="52">
        <v>204</v>
      </c>
      <c r="BP16" s="52">
        <v>749</v>
      </c>
      <c r="BQ16" s="52">
        <v>518</v>
      </c>
      <c r="BR16" s="52">
        <v>454</v>
      </c>
      <c r="BS16" s="52">
        <v>310</v>
      </c>
      <c r="BT16" s="52">
        <v>299</v>
      </c>
      <c r="BU16" s="98">
        <f t="shared" si="17"/>
        <v>2534</v>
      </c>
      <c r="BV16" s="28"/>
      <c r="BW16" s="52">
        <v>3</v>
      </c>
      <c r="BX16" s="52">
        <v>58</v>
      </c>
      <c r="BY16" s="52">
        <v>124</v>
      </c>
      <c r="BZ16" s="52">
        <v>125</v>
      </c>
      <c r="CA16" s="52">
        <v>72</v>
      </c>
      <c r="CB16" s="52">
        <v>68</v>
      </c>
      <c r="CC16" s="26">
        <f t="shared" si="19"/>
        <v>450</v>
      </c>
      <c r="CD16" s="26"/>
      <c r="CE16" s="52">
        <v>2</v>
      </c>
      <c r="CF16" s="52">
        <v>53</v>
      </c>
      <c r="CG16" s="52">
        <v>106</v>
      </c>
      <c r="CH16" s="52">
        <v>92</v>
      </c>
      <c r="CI16" s="52">
        <v>55</v>
      </c>
      <c r="CJ16" s="52">
        <v>55</v>
      </c>
      <c r="CK16" s="26">
        <f t="shared" si="21"/>
        <v>363</v>
      </c>
      <c r="CL16" s="26"/>
      <c r="CM16" s="52">
        <v>1</v>
      </c>
      <c r="CN16" s="52">
        <v>5</v>
      </c>
      <c r="CO16" s="52">
        <v>18</v>
      </c>
      <c r="CP16" s="52">
        <v>33</v>
      </c>
      <c r="CQ16" s="52">
        <v>17</v>
      </c>
      <c r="CR16" s="52">
        <v>11</v>
      </c>
      <c r="CS16" s="26">
        <f t="shared" si="23"/>
        <v>85</v>
      </c>
      <c r="CT16" s="26"/>
      <c r="CU16" s="52"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2</v>
      </c>
      <c r="DA16" s="27">
        <f t="shared" si="25"/>
        <v>2</v>
      </c>
      <c r="DB16" s="28"/>
      <c r="DC16" s="19">
        <v>1243</v>
      </c>
      <c r="DD16" s="19">
        <v>2037</v>
      </c>
      <c r="DE16" s="19">
        <v>1119</v>
      </c>
      <c r="DF16" s="19">
        <v>800</v>
      </c>
      <c r="DG16" s="19">
        <v>597</v>
      </c>
      <c r="DH16" s="19">
        <v>574</v>
      </c>
      <c r="DI16" s="26">
        <f t="shared" si="27"/>
        <v>6370</v>
      </c>
      <c r="DJ16" s="26"/>
      <c r="DK16" s="52">
        <v>52</v>
      </c>
      <c r="DL16" s="52">
        <v>226</v>
      </c>
      <c r="DM16" s="52">
        <v>186</v>
      </c>
      <c r="DN16" s="52">
        <v>195</v>
      </c>
      <c r="DO16" s="52">
        <v>193</v>
      </c>
      <c r="DP16" s="52">
        <v>237</v>
      </c>
      <c r="DQ16" s="26">
        <f t="shared" si="29"/>
        <v>1089</v>
      </c>
      <c r="DR16" s="26"/>
      <c r="DS16" s="26"/>
      <c r="DT16" s="52">
        <v>7</v>
      </c>
      <c r="DU16" s="52">
        <v>7</v>
      </c>
      <c r="DV16" s="52">
        <v>6</v>
      </c>
      <c r="DW16" s="52">
        <v>0</v>
      </c>
      <c r="DX16" s="52">
        <v>0</v>
      </c>
      <c r="DY16" s="26">
        <f t="shared" si="31"/>
        <v>20</v>
      </c>
      <c r="DZ16" s="26"/>
      <c r="EA16" s="52">
        <v>6</v>
      </c>
      <c r="EB16" s="52">
        <v>40</v>
      </c>
      <c r="EC16" s="52">
        <v>42</v>
      </c>
      <c r="ED16" s="52">
        <v>40</v>
      </c>
      <c r="EE16" s="52">
        <v>41</v>
      </c>
      <c r="EF16" s="52">
        <v>33</v>
      </c>
      <c r="EG16" s="26">
        <f>SUM(DZ16:EF16)</f>
        <v>202</v>
      </c>
      <c r="EH16" s="26"/>
      <c r="EI16" s="19">
        <v>1185</v>
      </c>
      <c r="EJ16" s="19">
        <v>1764</v>
      </c>
      <c r="EK16" s="19">
        <v>884</v>
      </c>
      <c r="EL16" s="19">
        <v>559</v>
      </c>
      <c r="EM16" s="19">
        <v>363</v>
      </c>
      <c r="EN16" s="19">
        <v>304</v>
      </c>
      <c r="EO16" s="27">
        <f>SUM(EH16:EN16)</f>
        <v>5059</v>
      </c>
      <c r="EP16" s="28"/>
      <c r="EQ16" s="52">
        <v>18</v>
      </c>
      <c r="ER16" s="52">
        <v>49</v>
      </c>
      <c r="ES16" s="52">
        <v>20</v>
      </c>
      <c r="ET16" s="52">
        <v>27</v>
      </c>
      <c r="EU16" s="52">
        <v>12</v>
      </c>
      <c r="EV16" s="52">
        <v>6</v>
      </c>
      <c r="EW16" s="27">
        <f>SUM(EP16:EV16)</f>
        <v>132</v>
      </c>
      <c r="EX16" s="28"/>
      <c r="EY16" s="52">
        <v>13</v>
      </c>
      <c r="EZ16" s="52">
        <v>18</v>
      </c>
      <c r="FA16" s="52">
        <v>10</v>
      </c>
      <c r="FB16" s="52">
        <v>7</v>
      </c>
      <c r="FC16" s="52">
        <v>0</v>
      </c>
      <c r="FD16" s="52">
        <v>0</v>
      </c>
      <c r="FE16" s="54">
        <f>SUM(EX16:FD16)</f>
        <v>48</v>
      </c>
      <c r="FF16" s="89">
        <v>1</v>
      </c>
      <c r="FG16" s="52">
        <v>6</v>
      </c>
      <c r="FH16" s="52">
        <v>107</v>
      </c>
      <c r="FI16" s="52">
        <v>224</v>
      </c>
      <c r="FJ16" s="52">
        <v>349</v>
      </c>
      <c r="FK16" s="52">
        <v>463</v>
      </c>
      <c r="FL16" s="52">
        <v>376</v>
      </c>
      <c r="FM16" s="26">
        <f>SUM(FF16:FL16)</f>
        <v>1526</v>
      </c>
      <c r="FN16" s="52">
        <v>1</v>
      </c>
      <c r="FO16" s="52">
        <v>6</v>
      </c>
      <c r="FP16" s="52">
        <v>74</v>
      </c>
      <c r="FQ16" s="52">
        <v>112</v>
      </c>
      <c r="FR16" s="52">
        <v>193</v>
      </c>
      <c r="FS16" s="52">
        <v>296</v>
      </c>
      <c r="FT16" s="52">
        <v>225</v>
      </c>
      <c r="FU16" s="26">
        <f>SUM(FN16:FT16)</f>
        <v>907</v>
      </c>
      <c r="FV16" s="26"/>
      <c r="FW16" s="26"/>
      <c r="FX16" s="52">
        <v>32</v>
      </c>
      <c r="FY16" s="52">
        <v>107</v>
      </c>
      <c r="FZ16" s="52">
        <v>121</v>
      </c>
      <c r="GA16" s="52">
        <v>90</v>
      </c>
      <c r="GB16" s="52">
        <v>44</v>
      </c>
      <c r="GC16" s="27">
        <f>SUM(FV16:GB16)</f>
        <v>394</v>
      </c>
      <c r="GD16" s="88"/>
      <c r="GE16" s="19"/>
      <c r="GF16" s="52">
        <v>1</v>
      </c>
      <c r="GG16" s="52">
        <v>5</v>
      </c>
      <c r="GH16" s="52">
        <v>35</v>
      </c>
      <c r="GI16" s="52">
        <v>77</v>
      </c>
      <c r="GJ16" s="52">
        <v>107</v>
      </c>
      <c r="GK16" s="54">
        <f>SUM(GD16:GJ16)</f>
        <v>225</v>
      </c>
      <c r="GL16" s="88">
        <v>1</v>
      </c>
      <c r="GM16" s="19">
        <v>2664</v>
      </c>
      <c r="GN16" s="19">
        <v>5105</v>
      </c>
      <c r="GO16" s="19">
        <v>3233</v>
      </c>
      <c r="GP16" s="19">
        <v>2671</v>
      </c>
      <c r="GQ16" s="19">
        <v>2132</v>
      </c>
      <c r="GR16" s="19">
        <v>1975</v>
      </c>
      <c r="GS16" s="27">
        <f>SUM(GL16:GR16)</f>
        <v>17781</v>
      </c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</row>
    <row r="17" spans="1:213" s="13" customFormat="1" ht="18" customHeight="1">
      <c r="A17" s="18" t="s">
        <v>26</v>
      </c>
      <c r="B17" s="28"/>
      <c r="C17" s="19">
        <v>1069</v>
      </c>
      <c r="D17" s="19">
        <v>3461</v>
      </c>
      <c r="E17" s="19">
        <v>2438</v>
      </c>
      <c r="F17" s="19">
        <v>1706</v>
      </c>
      <c r="G17" s="19">
        <v>1562</v>
      </c>
      <c r="H17" s="19">
        <v>1611</v>
      </c>
      <c r="I17" s="27">
        <f t="shared" si="1"/>
        <v>11847</v>
      </c>
      <c r="J17" s="28"/>
      <c r="K17" s="19">
        <v>541</v>
      </c>
      <c r="L17" s="19">
        <v>1897</v>
      </c>
      <c r="M17" s="19">
        <v>1413</v>
      </c>
      <c r="N17" s="19">
        <v>1011</v>
      </c>
      <c r="O17" s="19">
        <v>959</v>
      </c>
      <c r="P17" s="19">
        <v>1031</v>
      </c>
      <c r="Q17" s="28">
        <f t="shared" si="3"/>
        <v>6852</v>
      </c>
      <c r="R17" s="26"/>
      <c r="S17" s="19">
        <v>438</v>
      </c>
      <c r="T17" s="19">
        <v>1076</v>
      </c>
      <c r="U17" s="19">
        <v>585</v>
      </c>
      <c r="V17" s="19">
        <v>344</v>
      </c>
      <c r="W17" s="19">
        <v>309</v>
      </c>
      <c r="X17" s="19">
        <v>322</v>
      </c>
      <c r="Y17" s="28">
        <f t="shared" si="5"/>
        <v>3074</v>
      </c>
      <c r="Z17" s="26"/>
      <c r="AA17" s="52">
        <v>0</v>
      </c>
      <c r="AB17" s="52">
        <v>4</v>
      </c>
      <c r="AC17" s="52">
        <v>26</v>
      </c>
      <c r="AD17" s="52">
        <v>35</v>
      </c>
      <c r="AE17" s="52">
        <v>91</v>
      </c>
      <c r="AF17" s="52">
        <v>161</v>
      </c>
      <c r="AG17" s="28">
        <f t="shared" si="7"/>
        <v>317</v>
      </c>
      <c r="AH17" s="26"/>
      <c r="AI17" s="52">
        <v>14</v>
      </c>
      <c r="AJ17" s="52">
        <v>115</v>
      </c>
      <c r="AK17" s="52">
        <v>117</v>
      </c>
      <c r="AL17" s="52">
        <v>116</v>
      </c>
      <c r="AM17" s="52">
        <v>111</v>
      </c>
      <c r="AN17" s="52">
        <v>180</v>
      </c>
      <c r="AO17" s="28">
        <f t="shared" si="9"/>
        <v>653</v>
      </c>
      <c r="AP17" s="26"/>
      <c r="AQ17" s="52">
        <v>0</v>
      </c>
      <c r="AR17" s="52">
        <v>1</v>
      </c>
      <c r="AS17" s="52">
        <v>8</v>
      </c>
      <c r="AT17" s="52">
        <v>10</v>
      </c>
      <c r="AU17" s="52">
        <v>7</v>
      </c>
      <c r="AV17" s="52">
        <v>7</v>
      </c>
      <c r="AW17" s="28">
        <f t="shared" si="11"/>
        <v>33</v>
      </c>
      <c r="AX17" s="26"/>
      <c r="AY17" s="52">
        <v>32</v>
      </c>
      <c r="AZ17" s="52">
        <v>294</v>
      </c>
      <c r="BA17" s="52">
        <v>254</v>
      </c>
      <c r="BB17" s="52">
        <v>182</v>
      </c>
      <c r="BC17" s="52">
        <v>144</v>
      </c>
      <c r="BD17" s="52">
        <v>77</v>
      </c>
      <c r="BE17" s="28">
        <f t="shared" si="13"/>
        <v>983</v>
      </c>
      <c r="BF17" s="26"/>
      <c r="BG17" s="52">
        <v>3</v>
      </c>
      <c r="BH17" s="52">
        <v>52</v>
      </c>
      <c r="BI17" s="52">
        <v>66</v>
      </c>
      <c r="BJ17" s="52">
        <v>49</v>
      </c>
      <c r="BK17" s="52">
        <v>24</v>
      </c>
      <c r="BL17" s="52">
        <v>9</v>
      </c>
      <c r="BM17" s="28">
        <f t="shared" si="15"/>
        <v>203</v>
      </c>
      <c r="BN17" s="26"/>
      <c r="BO17" s="52">
        <v>54</v>
      </c>
      <c r="BP17" s="52">
        <v>355</v>
      </c>
      <c r="BQ17" s="52">
        <v>357</v>
      </c>
      <c r="BR17" s="52">
        <v>275</v>
      </c>
      <c r="BS17" s="52">
        <v>273</v>
      </c>
      <c r="BT17" s="52">
        <v>275</v>
      </c>
      <c r="BU17" s="98">
        <f t="shared" si="17"/>
        <v>1589</v>
      </c>
      <c r="BV17" s="28"/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26">
        <f t="shared" si="19"/>
        <v>0</v>
      </c>
      <c r="CD17" s="26"/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26">
        <f t="shared" si="21"/>
        <v>0</v>
      </c>
      <c r="CL17" s="26"/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26">
        <f t="shared" si="23"/>
        <v>0</v>
      </c>
      <c r="CT17" s="26"/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27">
        <f t="shared" si="25"/>
        <v>0</v>
      </c>
      <c r="DB17" s="28"/>
      <c r="DC17" s="19">
        <v>510</v>
      </c>
      <c r="DD17" s="19">
        <v>1524</v>
      </c>
      <c r="DE17" s="19">
        <v>995</v>
      </c>
      <c r="DF17" s="19">
        <v>672</v>
      </c>
      <c r="DG17" s="19">
        <v>579</v>
      </c>
      <c r="DH17" s="19">
        <v>576</v>
      </c>
      <c r="DI17" s="26">
        <f t="shared" si="27"/>
        <v>4856</v>
      </c>
      <c r="DJ17" s="26"/>
      <c r="DK17" s="52">
        <v>20</v>
      </c>
      <c r="DL17" s="52">
        <v>162</v>
      </c>
      <c r="DM17" s="52">
        <v>176</v>
      </c>
      <c r="DN17" s="52">
        <v>174</v>
      </c>
      <c r="DO17" s="52">
        <v>169</v>
      </c>
      <c r="DP17" s="52">
        <v>214</v>
      </c>
      <c r="DQ17" s="26">
        <f t="shared" si="29"/>
        <v>915</v>
      </c>
      <c r="DR17" s="26"/>
      <c r="DS17" s="26"/>
      <c r="DT17" s="52">
        <v>1</v>
      </c>
      <c r="DU17" s="52">
        <v>7</v>
      </c>
      <c r="DV17" s="52">
        <v>5</v>
      </c>
      <c r="DW17" s="52">
        <v>2</v>
      </c>
      <c r="DX17" s="52">
        <v>0</v>
      </c>
      <c r="DY17" s="26">
        <f t="shared" si="31"/>
        <v>15</v>
      </c>
      <c r="DZ17" s="26"/>
      <c r="EA17" s="52">
        <v>3</v>
      </c>
      <c r="EB17" s="52">
        <v>32</v>
      </c>
      <c r="EC17" s="52">
        <v>46</v>
      </c>
      <c r="ED17" s="52">
        <v>38</v>
      </c>
      <c r="EE17" s="52">
        <v>43</v>
      </c>
      <c r="EF17" s="52">
        <v>29</v>
      </c>
      <c r="EG17" s="26">
        <f>SUM(DZ17:EF17)</f>
        <v>191</v>
      </c>
      <c r="EH17" s="26"/>
      <c r="EI17" s="19">
        <v>487</v>
      </c>
      <c r="EJ17" s="19">
        <v>1329</v>
      </c>
      <c r="EK17" s="19">
        <v>766</v>
      </c>
      <c r="EL17" s="19">
        <v>455</v>
      </c>
      <c r="EM17" s="19">
        <v>365</v>
      </c>
      <c r="EN17" s="19">
        <v>333</v>
      </c>
      <c r="EO17" s="27">
        <f>SUM(EH17:EN17)</f>
        <v>3735</v>
      </c>
      <c r="EP17" s="28"/>
      <c r="EQ17" s="52">
        <v>6</v>
      </c>
      <c r="ER17" s="52">
        <v>24</v>
      </c>
      <c r="ES17" s="52">
        <v>14</v>
      </c>
      <c r="ET17" s="52">
        <v>12</v>
      </c>
      <c r="EU17" s="52">
        <v>15</v>
      </c>
      <c r="EV17" s="52">
        <v>1</v>
      </c>
      <c r="EW17" s="27">
        <f>SUM(EP17:EV17)</f>
        <v>72</v>
      </c>
      <c r="EX17" s="28"/>
      <c r="EY17" s="52">
        <v>12</v>
      </c>
      <c r="EZ17" s="52">
        <v>16</v>
      </c>
      <c r="FA17" s="52">
        <v>16</v>
      </c>
      <c r="FB17" s="52">
        <v>11</v>
      </c>
      <c r="FC17" s="52">
        <v>9</v>
      </c>
      <c r="FD17" s="52">
        <v>3</v>
      </c>
      <c r="FE17" s="54">
        <f>SUM(EX17:FD17)</f>
        <v>67</v>
      </c>
      <c r="FF17" s="89">
        <v>1</v>
      </c>
      <c r="FG17" s="52">
        <v>0</v>
      </c>
      <c r="FH17" s="52">
        <v>119</v>
      </c>
      <c r="FI17" s="52">
        <v>216</v>
      </c>
      <c r="FJ17" s="52">
        <v>245</v>
      </c>
      <c r="FK17" s="52">
        <v>366</v>
      </c>
      <c r="FL17" s="52">
        <v>341</v>
      </c>
      <c r="FM17" s="26">
        <f>SUM(FF17:FL17)</f>
        <v>1288</v>
      </c>
      <c r="FN17" s="52">
        <v>1</v>
      </c>
      <c r="FO17" s="52">
        <v>0</v>
      </c>
      <c r="FP17" s="52">
        <v>90</v>
      </c>
      <c r="FQ17" s="52">
        <v>166</v>
      </c>
      <c r="FR17" s="52">
        <v>180</v>
      </c>
      <c r="FS17" s="52">
        <v>267</v>
      </c>
      <c r="FT17" s="52">
        <v>206</v>
      </c>
      <c r="FU17" s="26">
        <f>SUM(FN17:FT17)</f>
        <v>910</v>
      </c>
      <c r="FV17" s="26"/>
      <c r="FW17" s="26"/>
      <c r="FX17" s="52">
        <v>27</v>
      </c>
      <c r="FY17" s="52">
        <v>43</v>
      </c>
      <c r="FZ17" s="52">
        <v>54</v>
      </c>
      <c r="GA17" s="52">
        <v>53</v>
      </c>
      <c r="GB17" s="52">
        <v>35</v>
      </c>
      <c r="GC17" s="27">
        <f>SUM(FV17:GB17)</f>
        <v>212</v>
      </c>
      <c r="GD17" s="88"/>
      <c r="GE17" s="19"/>
      <c r="GF17" s="52">
        <v>2</v>
      </c>
      <c r="GG17" s="52">
        <v>7</v>
      </c>
      <c r="GH17" s="52">
        <v>11</v>
      </c>
      <c r="GI17" s="52">
        <v>46</v>
      </c>
      <c r="GJ17" s="52">
        <v>100</v>
      </c>
      <c r="GK17" s="54">
        <f>SUM(GD17:GJ17)</f>
        <v>166</v>
      </c>
      <c r="GL17" s="88">
        <v>1</v>
      </c>
      <c r="GM17" s="19">
        <v>1069</v>
      </c>
      <c r="GN17" s="19">
        <v>3580</v>
      </c>
      <c r="GO17" s="19">
        <v>2654</v>
      </c>
      <c r="GP17" s="19">
        <v>1951</v>
      </c>
      <c r="GQ17" s="19">
        <v>1928</v>
      </c>
      <c r="GR17" s="19">
        <v>1952</v>
      </c>
      <c r="GS17" s="27">
        <f>SUM(GL17:GR17)</f>
        <v>13135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</row>
    <row r="18" spans="1:213" s="13" customFormat="1" ht="18" customHeight="1">
      <c r="A18" s="18" t="s">
        <v>27</v>
      </c>
      <c r="B18" s="28"/>
      <c r="C18" s="19">
        <v>1960</v>
      </c>
      <c r="D18" s="19">
        <v>7566</v>
      </c>
      <c r="E18" s="19">
        <v>6686</v>
      </c>
      <c r="F18" s="19">
        <v>4890</v>
      </c>
      <c r="G18" s="19">
        <v>3983</v>
      </c>
      <c r="H18" s="19">
        <v>4650</v>
      </c>
      <c r="I18" s="27">
        <f t="shared" si="1"/>
        <v>29735</v>
      </c>
      <c r="J18" s="28"/>
      <c r="K18" s="19">
        <v>987</v>
      </c>
      <c r="L18" s="19">
        <v>4101</v>
      </c>
      <c r="M18" s="19">
        <v>3791</v>
      </c>
      <c r="N18" s="19">
        <v>2827</v>
      </c>
      <c r="O18" s="19">
        <v>2372</v>
      </c>
      <c r="P18" s="19">
        <v>2882</v>
      </c>
      <c r="Q18" s="28">
        <f t="shared" si="3"/>
        <v>16960</v>
      </c>
      <c r="R18" s="26"/>
      <c r="S18" s="19">
        <v>707</v>
      </c>
      <c r="T18" s="19">
        <v>2141</v>
      </c>
      <c r="U18" s="19">
        <v>1463</v>
      </c>
      <c r="V18" s="19">
        <v>917</v>
      </c>
      <c r="W18" s="19">
        <v>670</v>
      </c>
      <c r="X18" s="19">
        <v>752</v>
      </c>
      <c r="Y18" s="28">
        <f t="shared" si="5"/>
        <v>6650</v>
      </c>
      <c r="Z18" s="26"/>
      <c r="AA18" s="52">
        <v>0</v>
      </c>
      <c r="AB18" s="52">
        <v>9</v>
      </c>
      <c r="AC18" s="52">
        <v>57</v>
      </c>
      <c r="AD18" s="52">
        <v>124</v>
      </c>
      <c r="AE18" s="52">
        <v>265</v>
      </c>
      <c r="AF18" s="52">
        <v>507</v>
      </c>
      <c r="AG18" s="28">
        <f t="shared" si="7"/>
        <v>962</v>
      </c>
      <c r="AH18" s="26"/>
      <c r="AI18" s="52">
        <v>21</v>
      </c>
      <c r="AJ18" s="52">
        <v>148</v>
      </c>
      <c r="AK18" s="52">
        <v>214</v>
      </c>
      <c r="AL18" s="52">
        <v>252</v>
      </c>
      <c r="AM18" s="52">
        <v>279</v>
      </c>
      <c r="AN18" s="52">
        <v>492</v>
      </c>
      <c r="AO18" s="28">
        <f t="shared" si="9"/>
        <v>1406</v>
      </c>
      <c r="AP18" s="26"/>
      <c r="AQ18" s="52">
        <v>1</v>
      </c>
      <c r="AR18" s="52">
        <v>13</v>
      </c>
      <c r="AS18" s="52">
        <v>21</v>
      </c>
      <c r="AT18" s="52">
        <v>18</v>
      </c>
      <c r="AU18" s="52">
        <v>11</v>
      </c>
      <c r="AV18" s="52">
        <v>25</v>
      </c>
      <c r="AW18" s="28">
        <f t="shared" si="11"/>
        <v>89</v>
      </c>
      <c r="AX18" s="26"/>
      <c r="AY18" s="52">
        <v>108</v>
      </c>
      <c r="AZ18" s="52">
        <v>759</v>
      </c>
      <c r="BA18" s="52">
        <v>884</v>
      </c>
      <c r="BB18" s="52">
        <v>607</v>
      </c>
      <c r="BC18" s="52">
        <v>355</v>
      </c>
      <c r="BD18" s="52">
        <v>222</v>
      </c>
      <c r="BE18" s="28">
        <f t="shared" si="13"/>
        <v>2935</v>
      </c>
      <c r="BF18" s="26"/>
      <c r="BG18" s="52">
        <v>9</v>
      </c>
      <c r="BH18" s="52">
        <v>70</v>
      </c>
      <c r="BI18" s="52">
        <v>96</v>
      </c>
      <c r="BJ18" s="52">
        <v>58</v>
      </c>
      <c r="BK18" s="52">
        <v>39</v>
      </c>
      <c r="BL18" s="52">
        <v>29</v>
      </c>
      <c r="BM18" s="28">
        <f t="shared" si="15"/>
        <v>301</v>
      </c>
      <c r="BN18" s="26"/>
      <c r="BO18" s="52">
        <v>141</v>
      </c>
      <c r="BP18" s="52">
        <v>961</v>
      </c>
      <c r="BQ18" s="52">
        <v>1056</v>
      </c>
      <c r="BR18" s="52">
        <v>851</v>
      </c>
      <c r="BS18" s="52">
        <v>753</v>
      </c>
      <c r="BT18" s="52">
        <v>855</v>
      </c>
      <c r="BU18" s="98">
        <f t="shared" si="17"/>
        <v>4617</v>
      </c>
      <c r="BV18" s="28"/>
      <c r="BW18" s="52">
        <v>0</v>
      </c>
      <c r="BX18" s="52">
        <v>50</v>
      </c>
      <c r="BY18" s="52">
        <v>94</v>
      </c>
      <c r="BZ18" s="52">
        <v>138</v>
      </c>
      <c r="CA18" s="52">
        <v>134</v>
      </c>
      <c r="CB18" s="52">
        <v>106</v>
      </c>
      <c r="CC18" s="26">
        <f t="shared" si="19"/>
        <v>522</v>
      </c>
      <c r="CD18" s="26"/>
      <c r="CE18" s="52">
        <v>0</v>
      </c>
      <c r="CF18" s="52">
        <v>44</v>
      </c>
      <c r="CG18" s="52">
        <v>86</v>
      </c>
      <c r="CH18" s="52">
        <v>130</v>
      </c>
      <c r="CI18" s="52">
        <v>120</v>
      </c>
      <c r="CJ18" s="52">
        <v>94</v>
      </c>
      <c r="CK18" s="26">
        <f t="shared" si="21"/>
        <v>474</v>
      </c>
      <c r="CL18" s="26"/>
      <c r="CM18" s="52">
        <v>0</v>
      </c>
      <c r="CN18" s="52">
        <v>4</v>
      </c>
      <c r="CO18" s="52">
        <v>8</v>
      </c>
      <c r="CP18" s="52">
        <v>6</v>
      </c>
      <c r="CQ18" s="52">
        <v>8</v>
      </c>
      <c r="CR18" s="52">
        <v>8</v>
      </c>
      <c r="CS18" s="26">
        <f t="shared" si="23"/>
        <v>34</v>
      </c>
      <c r="CT18" s="26"/>
      <c r="CU18" s="52">
        <v>0</v>
      </c>
      <c r="CV18" s="52">
        <v>2</v>
      </c>
      <c r="CW18" s="52">
        <v>0</v>
      </c>
      <c r="CX18" s="52">
        <v>2</v>
      </c>
      <c r="CY18" s="52">
        <v>6</v>
      </c>
      <c r="CZ18" s="52">
        <v>4</v>
      </c>
      <c r="DA18" s="27">
        <f t="shared" si="25"/>
        <v>14</v>
      </c>
      <c r="DB18" s="28"/>
      <c r="DC18" s="19">
        <v>940</v>
      </c>
      <c r="DD18" s="19">
        <v>3331</v>
      </c>
      <c r="DE18" s="19">
        <v>2723</v>
      </c>
      <c r="DF18" s="19">
        <v>1867</v>
      </c>
      <c r="DG18" s="19">
        <v>1446</v>
      </c>
      <c r="DH18" s="19">
        <v>1641</v>
      </c>
      <c r="DI18" s="26">
        <f t="shared" si="27"/>
        <v>11948</v>
      </c>
      <c r="DJ18" s="26"/>
      <c r="DK18" s="52">
        <v>35</v>
      </c>
      <c r="DL18" s="52">
        <v>272</v>
      </c>
      <c r="DM18" s="52">
        <v>365</v>
      </c>
      <c r="DN18" s="52">
        <v>375</v>
      </c>
      <c r="DO18" s="52">
        <v>420</v>
      </c>
      <c r="DP18" s="52">
        <v>626</v>
      </c>
      <c r="DQ18" s="26">
        <f t="shared" si="29"/>
        <v>2093</v>
      </c>
      <c r="DR18" s="26"/>
      <c r="DS18" s="26"/>
      <c r="DT18" s="52">
        <v>12</v>
      </c>
      <c r="DU18" s="52">
        <v>32</v>
      </c>
      <c r="DV18" s="52">
        <v>16</v>
      </c>
      <c r="DW18" s="52">
        <v>5</v>
      </c>
      <c r="DX18" s="52">
        <v>1</v>
      </c>
      <c r="DY18" s="26">
        <f t="shared" si="31"/>
        <v>66</v>
      </c>
      <c r="DZ18" s="26"/>
      <c r="EA18" s="52">
        <v>30</v>
      </c>
      <c r="EB18" s="52">
        <v>68</v>
      </c>
      <c r="EC18" s="52">
        <v>69</v>
      </c>
      <c r="ED18" s="52">
        <v>60</v>
      </c>
      <c r="EE18" s="52">
        <v>49</v>
      </c>
      <c r="EF18" s="52">
        <v>43</v>
      </c>
      <c r="EG18" s="26">
        <f>SUM(DZ18:EF18)</f>
        <v>319</v>
      </c>
      <c r="EH18" s="26"/>
      <c r="EI18" s="19">
        <v>875</v>
      </c>
      <c r="EJ18" s="19">
        <v>2979</v>
      </c>
      <c r="EK18" s="19">
        <v>2257</v>
      </c>
      <c r="EL18" s="19">
        <v>1416</v>
      </c>
      <c r="EM18" s="19">
        <v>972</v>
      </c>
      <c r="EN18" s="19">
        <v>971</v>
      </c>
      <c r="EO18" s="27">
        <f>SUM(EH18:EN18)</f>
        <v>9470</v>
      </c>
      <c r="EP18" s="28"/>
      <c r="EQ18" s="52">
        <v>15</v>
      </c>
      <c r="ER18" s="52">
        <v>35</v>
      </c>
      <c r="ES18" s="52">
        <v>45</v>
      </c>
      <c r="ET18" s="52">
        <v>31</v>
      </c>
      <c r="EU18" s="52">
        <v>22</v>
      </c>
      <c r="EV18" s="52">
        <v>14</v>
      </c>
      <c r="EW18" s="27">
        <f>SUM(EP18:EV18)</f>
        <v>162</v>
      </c>
      <c r="EX18" s="28"/>
      <c r="EY18" s="52">
        <v>18</v>
      </c>
      <c r="EZ18" s="52">
        <v>49</v>
      </c>
      <c r="FA18" s="52">
        <v>33</v>
      </c>
      <c r="FB18" s="52">
        <v>27</v>
      </c>
      <c r="FC18" s="52">
        <v>9</v>
      </c>
      <c r="FD18" s="52">
        <v>7</v>
      </c>
      <c r="FE18" s="54">
        <f>SUM(EX18:FD18)</f>
        <v>143</v>
      </c>
      <c r="FF18" s="89">
        <v>0</v>
      </c>
      <c r="FG18" s="52">
        <v>4</v>
      </c>
      <c r="FH18" s="52">
        <v>172</v>
      </c>
      <c r="FI18" s="52">
        <v>359</v>
      </c>
      <c r="FJ18" s="52">
        <v>468</v>
      </c>
      <c r="FK18" s="52">
        <v>707</v>
      </c>
      <c r="FL18" s="52">
        <v>884</v>
      </c>
      <c r="FM18" s="26">
        <f>SUM(FF18:FL18)</f>
        <v>2594</v>
      </c>
      <c r="FN18" s="52">
        <v>0</v>
      </c>
      <c r="FO18" s="52">
        <v>4</v>
      </c>
      <c r="FP18" s="52">
        <v>114</v>
      </c>
      <c r="FQ18" s="52">
        <v>196</v>
      </c>
      <c r="FR18" s="52">
        <v>280</v>
      </c>
      <c r="FS18" s="52">
        <v>426</v>
      </c>
      <c r="FT18" s="52">
        <v>488</v>
      </c>
      <c r="FU18" s="26">
        <f>SUM(FN18:FT18)</f>
        <v>1508</v>
      </c>
      <c r="FV18" s="26"/>
      <c r="FW18" s="26"/>
      <c r="FX18" s="52">
        <v>47</v>
      </c>
      <c r="FY18" s="52">
        <v>138</v>
      </c>
      <c r="FZ18" s="52">
        <v>138</v>
      </c>
      <c r="GA18" s="52">
        <v>147</v>
      </c>
      <c r="GB18" s="52">
        <v>77</v>
      </c>
      <c r="GC18" s="27">
        <f>SUM(FV18:GB18)</f>
        <v>547</v>
      </c>
      <c r="GD18" s="88"/>
      <c r="GE18" s="19"/>
      <c r="GF18" s="52">
        <v>11</v>
      </c>
      <c r="GG18" s="52">
        <v>25</v>
      </c>
      <c r="GH18" s="52">
        <v>50</v>
      </c>
      <c r="GI18" s="52">
        <v>134</v>
      </c>
      <c r="GJ18" s="52">
        <v>319</v>
      </c>
      <c r="GK18" s="54">
        <f>SUM(GD18:GJ18)</f>
        <v>539</v>
      </c>
      <c r="GL18" s="88">
        <v>0</v>
      </c>
      <c r="GM18" s="19">
        <v>1964</v>
      </c>
      <c r="GN18" s="19">
        <v>7738</v>
      </c>
      <c r="GO18" s="19">
        <v>7045</v>
      </c>
      <c r="GP18" s="19">
        <v>5358</v>
      </c>
      <c r="GQ18" s="19">
        <v>4690</v>
      </c>
      <c r="GR18" s="19">
        <v>5534</v>
      </c>
      <c r="GS18" s="27">
        <f>SUM(GL18:GR18)</f>
        <v>32329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</row>
    <row r="19" spans="1:215" s="13" customFormat="1" ht="18" customHeight="1">
      <c r="A19" s="18" t="s">
        <v>28</v>
      </c>
      <c r="B19" s="28"/>
      <c r="C19" s="19">
        <v>3650</v>
      </c>
      <c r="D19" s="19">
        <v>9237</v>
      </c>
      <c r="E19" s="19">
        <v>8271</v>
      </c>
      <c r="F19" s="19">
        <v>6524</v>
      </c>
      <c r="G19" s="19">
        <v>5047</v>
      </c>
      <c r="H19" s="19">
        <v>5077</v>
      </c>
      <c r="I19" s="27">
        <f t="shared" si="1"/>
        <v>37806</v>
      </c>
      <c r="J19" s="28"/>
      <c r="K19" s="19">
        <v>1886</v>
      </c>
      <c r="L19" s="19">
        <v>5111</v>
      </c>
      <c r="M19" s="19">
        <v>4838</v>
      </c>
      <c r="N19" s="19">
        <v>3934</v>
      </c>
      <c r="O19" s="19">
        <v>3135</v>
      </c>
      <c r="P19" s="19">
        <v>3224</v>
      </c>
      <c r="Q19" s="28">
        <f t="shared" si="3"/>
        <v>22128</v>
      </c>
      <c r="R19" s="26"/>
      <c r="S19" s="19">
        <v>1358</v>
      </c>
      <c r="T19" s="19">
        <v>2673</v>
      </c>
      <c r="U19" s="19">
        <v>1856</v>
      </c>
      <c r="V19" s="19">
        <v>1281</v>
      </c>
      <c r="W19" s="19">
        <v>922</v>
      </c>
      <c r="X19" s="19">
        <v>907</v>
      </c>
      <c r="Y19" s="28">
        <f t="shared" si="5"/>
        <v>8997</v>
      </c>
      <c r="Z19" s="26"/>
      <c r="AA19" s="52">
        <v>0</v>
      </c>
      <c r="AB19" s="52">
        <v>16</v>
      </c>
      <c r="AC19" s="52">
        <v>81</v>
      </c>
      <c r="AD19" s="52">
        <v>201</v>
      </c>
      <c r="AE19" s="52">
        <v>327</v>
      </c>
      <c r="AF19" s="52">
        <v>529</v>
      </c>
      <c r="AG19" s="28">
        <f t="shared" si="7"/>
        <v>1154</v>
      </c>
      <c r="AH19" s="26"/>
      <c r="AI19" s="52">
        <v>49</v>
      </c>
      <c r="AJ19" s="52">
        <v>188</v>
      </c>
      <c r="AK19" s="52">
        <v>361</v>
      </c>
      <c r="AL19" s="52">
        <v>367</v>
      </c>
      <c r="AM19" s="52">
        <v>363</v>
      </c>
      <c r="AN19" s="52">
        <v>511</v>
      </c>
      <c r="AO19" s="28">
        <f t="shared" si="9"/>
        <v>1839</v>
      </c>
      <c r="AP19" s="26"/>
      <c r="AQ19" s="52">
        <v>3</v>
      </c>
      <c r="AR19" s="52">
        <v>13</v>
      </c>
      <c r="AS19" s="52">
        <v>20</v>
      </c>
      <c r="AT19" s="52">
        <v>29</v>
      </c>
      <c r="AU19" s="52">
        <v>46</v>
      </c>
      <c r="AV19" s="52">
        <v>54</v>
      </c>
      <c r="AW19" s="28">
        <f t="shared" si="11"/>
        <v>165</v>
      </c>
      <c r="AX19" s="26"/>
      <c r="AY19" s="52">
        <v>213</v>
      </c>
      <c r="AZ19" s="52">
        <v>960</v>
      </c>
      <c r="BA19" s="52">
        <v>972</v>
      </c>
      <c r="BB19" s="52">
        <v>699</v>
      </c>
      <c r="BC19" s="52">
        <v>405</v>
      </c>
      <c r="BD19" s="52">
        <v>240</v>
      </c>
      <c r="BE19" s="28">
        <f t="shared" si="13"/>
        <v>3489</v>
      </c>
      <c r="BF19" s="26"/>
      <c r="BG19" s="52">
        <v>13</v>
      </c>
      <c r="BH19" s="52">
        <v>136</v>
      </c>
      <c r="BI19" s="52">
        <v>196</v>
      </c>
      <c r="BJ19" s="52">
        <v>151</v>
      </c>
      <c r="BK19" s="52">
        <v>108</v>
      </c>
      <c r="BL19" s="52">
        <v>42</v>
      </c>
      <c r="BM19" s="28">
        <f t="shared" si="15"/>
        <v>646</v>
      </c>
      <c r="BN19" s="26"/>
      <c r="BO19" s="52">
        <v>250</v>
      </c>
      <c r="BP19" s="52">
        <v>1125</v>
      </c>
      <c r="BQ19" s="52">
        <v>1352</v>
      </c>
      <c r="BR19" s="52">
        <v>1206</v>
      </c>
      <c r="BS19" s="52">
        <v>964</v>
      </c>
      <c r="BT19" s="52">
        <v>941</v>
      </c>
      <c r="BU19" s="98">
        <f t="shared" si="17"/>
        <v>5838</v>
      </c>
      <c r="BV19" s="28"/>
      <c r="BW19" s="52">
        <v>1</v>
      </c>
      <c r="BX19" s="52">
        <v>59</v>
      </c>
      <c r="BY19" s="52">
        <v>147</v>
      </c>
      <c r="BZ19" s="52">
        <v>222</v>
      </c>
      <c r="CA19" s="52">
        <v>159</v>
      </c>
      <c r="CB19" s="52">
        <v>139</v>
      </c>
      <c r="CC19" s="26">
        <f t="shared" si="19"/>
        <v>727</v>
      </c>
      <c r="CD19" s="26"/>
      <c r="CE19" s="52">
        <v>1</v>
      </c>
      <c r="CF19" s="52">
        <v>49</v>
      </c>
      <c r="CG19" s="52">
        <v>132</v>
      </c>
      <c r="CH19" s="52">
        <v>201</v>
      </c>
      <c r="CI19" s="52">
        <v>148</v>
      </c>
      <c r="CJ19" s="52">
        <v>120</v>
      </c>
      <c r="CK19" s="26">
        <f t="shared" si="21"/>
        <v>651</v>
      </c>
      <c r="CL19" s="26"/>
      <c r="CM19" s="52">
        <v>0</v>
      </c>
      <c r="CN19" s="52">
        <v>10</v>
      </c>
      <c r="CO19" s="52">
        <v>15</v>
      </c>
      <c r="CP19" s="52">
        <v>21</v>
      </c>
      <c r="CQ19" s="52">
        <v>10</v>
      </c>
      <c r="CR19" s="52">
        <v>13</v>
      </c>
      <c r="CS19" s="26">
        <f t="shared" si="23"/>
        <v>69</v>
      </c>
      <c r="CT19" s="26"/>
      <c r="CU19" s="52">
        <v>0</v>
      </c>
      <c r="CV19" s="52">
        <v>0</v>
      </c>
      <c r="CW19" s="52">
        <v>0</v>
      </c>
      <c r="CX19" s="52">
        <v>0</v>
      </c>
      <c r="CY19" s="52">
        <v>1</v>
      </c>
      <c r="CZ19" s="52">
        <v>6</v>
      </c>
      <c r="DA19" s="27">
        <f t="shared" si="25"/>
        <v>7</v>
      </c>
      <c r="DB19" s="28"/>
      <c r="DC19" s="19">
        <v>1725</v>
      </c>
      <c r="DD19" s="19">
        <v>4007</v>
      </c>
      <c r="DE19" s="19">
        <v>3233</v>
      </c>
      <c r="DF19" s="19">
        <v>2322</v>
      </c>
      <c r="DG19" s="19">
        <v>1717</v>
      </c>
      <c r="DH19" s="19">
        <v>1691</v>
      </c>
      <c r="DI19" s="26">
        <f t="shared" si="27"/>
        <v>14695</v>
      </c>
      <c r="DJ19" s="26"/>
      <c r="DK19" s="52">
        <v>67</v>
      </c>
      <c r="DL19" s="52">
        <v>347</v>
      </c>
      <c r="DM19" s="52">
        <v>439</v>
      </c>
      <c r="DN19" s="52">
        <v>461</v>
      </c>
      <c r="DO19" s="52">
        <v>481</v>
      </c>
      <c r="DP19" s="52">
        <v>655</v>
      </c>
      <c r="DQ19" s="26">
        <f t="shared" si="29"/>
        <v>2450</v>
      </c>
      <c r="DR19" s="26"/>
      <c r="DS19" s="26"/>
      <c r="DT19" s="52">
        <v>12</v>
      </c>
      <c r="DU19" s="52">
        <v>12</v>
      </c>
      <c r="DV19" s="52">
        <v>10</v>
      </c>
      <c r="DW19" s="52">
        <v>9</v>
      </c>
      <c r="DX19" s="52">
        <v>1</v>
      </c>
      <c r="DY19" s="26">
        <f t="shared" si="31"/>
        <v>44</v>
      </c>
      <c r="DZ19" s="26"/>
      <c r="EA19" s="52">
        <v>27</v>
      </c>
      <c r="EB19" s="52">
        <v>119</v>
      </c>
      <c r="EC19" s="52">
        <v>134</v>
      </c>
      <c r="ED19" s="52">
        <v>127</v>
      </c>
      <c r="EE19" s="52">
        <v>123</v>
      </c>
      <c r="EF19" s="52">
        <v>98</v>
      </c>
      <c r="EG19" s="26">
        <f>SUM(DZ19:EF19)</f>
        <v>628</v>
      </c>
      <c r="EH19" s="26"/>
      <c r="EI19" s="19">
        <v>1631</v>
      </c>
      <c r="EJ19" s="19">
        <v>3529</v>
      </c>
      <c r="EK19" s="19">
        <v>2648</v>
      </c>
      <c r="EL19" s="19">
        <v>1724</v>
      </c>
      <c r="EM19" s="19">
        <v>1104</v>
      </c>
      <c r="EN19" s="19">
        <v>937</v>
      </c>
      <c r="EO19" s="27">
        <f>SUM(EH19:EN19)</f>
        <v>11573</v>
      </c>
      <c r="EP19" s="28"/>
      <c r="EQ19" s="52">
        <v>15</v>
      </c>
      <c r="ER19" s="52">
        <v>15</v>
      </c>
      <c r="ES19" s="52">
        <v>12</v>
      </c>
      <c r="ET19" s="52">
        <v>16</v>
      </c>
      <c r="EU19" s="52">
        <v>15</v>
      </c>
      <c r="EV19" s="52">
        <v>15</v>
      </c>
      <c r="EW19" s="27">
        <f>SUM(EP19:EV19)</f>
        <v>88</v>
      </c>
      <c r="EX19" s="28"/>
      <c r="EY19" s="52">
        <v>23</v>
      </c>
      <c r="EZ19" s="52">
        <v>45</v>
      </c>
      <c r="FA19" s="52">
        <v>41</v>
      </c>
      <c r="FB19" s="52">
        <v>30</v>
      </c>
      <c r="FC19" s="52">
        <v>21</v>
      </c>
      <c r="FD19" s="52">
        <v>8</v>
      </c>
      <c r="FE19" s="54">
        <f>SUM(EX19:FD19)</f>
        <v>168</v>
      </c>
      <c r="FF19" s="89">
        <v>0</v>
      </c>
      <c r="FG19" s="52">
        <v>8</v>
      </c>
      <c r="FH19" s="52">
        <v>161</v>
      </c>
      <c r="FI19" s="52">
        <v>472</v>
      </c>
      <c r="FJ19" s="52">
        <v>558</v>
      </c>
      <c r="FK19" s="52">
        <v>871</v>
      </c>
      <c r="FL19" s="52">
        <v>941</v>
      </c>
      <c r="FM19" s="26">
        <f>SUM(FF19:FL19)</f>
        <v>3011</v>
      </c>
      <c r="FN19" s="52">
        <v>0</v>
      </c>
      <c r="FO19" s="52">
        <v>8</v>
      </c>
      <c r="FP19" s="52">
        <v>110</v>
      </c>
      <c r="FQ19" s="52">
        <v>251</v>
      </c>
      <c r="FR19" s="52">
        <v>297</v>
      </c>
      <c r="FS19" s="52">
        <v>494</v>
      </c>
      <c r="FT19" s="52">
        <v>493</v>
      </c>
      <c r="FU19" s="26">
        <f>SUM(FN19:FT19)</f>
        <v>1653</v>
      </c>
      <c r="FV19" s="26"/>
      <c r="FW19" s="26"/>
      <c r="FX19" s="52">
        <v>48</v>
      </c>
      <c r="FY19" s="52">
        <v>180</v>
      </c>
      <c r="FZ19" s="52">
        <v>206</v>
      </c>
      <c r="GA19" s="52">
        <v>212</v>
      </c>
      <c r="GB19" s="52">
        <v>101</v>
      </c>
      <c r="GC19" s="27">
        <f>SUM(FV19:GB19)</f>
        <v>747</v>
      </c>
      <c r="GD19" s="88"/>
      <c r="GE19" s="19"/>
      <c r="GF19" s="52">
        <v>3</v>
      </c>
      <c r="GG19" s="52">
        <v>41</v>
      </c>
      <c r="GH19" s="52">
        <v>55</v>
      </c>
      <c r="GI19" s="52">
        <v>165</v>
      </c>
      <c r="GJ19" s="52">
        <v>347</v>
      </c>
      <c r="GK19" s="54">
        <f>SUM(GD19:GJ19)</f>
        <v>611</v>
      </c>
      <c r="GL19" s="88">
        <v>0</v>
      </c>
      <c r="GM19" s="19">
        <v>3658</v>
      </c>
      <c r="GN19" s="19">
        <v>9398</v>
      </c>
      <c r="GO19" s="19">
        <v>8743</v>
      </c>
      <c r="GP19" s="19">
        <v>7082</v>
      </c>
      <c r="GQ19" s="19">
        <v>5918</v>
      </c>
      <c r="GR19" s="19">
        <v>6018</v>
      </c>
      <c r="GS19" s="27">
        <f>SUM(GL19:GR19)</f>
        <v>40817</v>
      </c>
      <c r="GU19" s="43"/>
      <c r="GV19" s="84"/>
      <c r="GW19" s="84"/>
      <c r="GX19" s="84"/>
      <c r="GY19" s="84"/>
      <c r="GZ19" s="84"/>
      <c r="HA19" s="84"/>
      <c r="HB19" s="84"/>
      <c r="HC19" s="34"/>
      <c r="HD19" s="34"/>
      <c r="HE19" s="34"/>
      <c r="HF19" s="1"/>
      <c r="HG19" s="1"/>
    </row>
    <row r="20" spans="1:215" s="13" customFormat="1" ht="18" customHeight="1">
      <c r="A20" s="18" t="s">
        <v>29</v>
      </c>
      <c r="B20" s="28"/>
      <c r="C20" s="19">
        <v>1211</v>
      </c>
      <c r="D20" s="19">
        <v>3113</v>
      </c>
      <c r="E20" s="19">
        <v>2162</v>
      </c>
      <c r="F20" s="19">
        <v>1478</v>
      </c>
      <c r="G20" s="19">
        <v>1360</v>
      </c>
      <c r="H20" s="19">
        <v>1429</v>
      </c>
      <c r="I20" s="27">
        <f t="shared" si="1"/>
        <v>10753</v>
      </c>
      <c r="J20" s="28"/>
      <c r="K20" s="19">
        <v>621</v>
      </c>
      <c r="L20" s="19">
        <v>1746</v>
      </c>
      <c r="M20" s="19">
        <v>1234</v>
      </c>
      <c r="N20" s="19">
        <v>843</v>
      </c>
      <c r="O20" s="19">
        <v>819</v>
      </c>
      <c r="P20" s="19">
        <v>828</v>
      </c>
      <c r="Q20" s="28">
        <f t="shared" si="3"/>
        <v>6091</v>
      </c>
      <c r="R20" s="26"/>
      <c r="S20" s="19">
        <v>440</v>
      </c>
      <c r="T20" s="19">
        <v>909</v>
      </c>
      <c r="U20" s="19">
        <v>493</v>
      </c>
      <c r="V20" s="19">
        <v>307</v>
      </c>
      <c r="W20" s="19">
        <v>255</v>
      </c>
      <c r="X20" s="19">
        <v>250</v>
      </c>
      <c r="Y20" s="28">
        <f t="shared" si="5"/>
        <v>2654</v>
      </c>
      <c r="Z20" s="26"/>
      <c r="AA20" s="52">
        <v>0</v>
      </c>
      <c r="AB20" s="52">
        <v>11</v>
      </c>
      <c r="AC20" s="52">
        <v>15</v>
      </c>
      <c r="AD20" s="52">
        <v>29</v>
      </c>
      <c r="AE20" s="52">
        <v>66</v>
      </c>
      <c r="AF20" s="52">
        <v>123</v>
      </c>
      <c r="AG20" s="28">
        <f t="shared" si="7"/>
        <v>244</v>
      </c>
      <c r="AH20" s="26"/>
      <c r="AI20" s="52">
        <v>16</v>
      </c>
      <c r="AJ20" s="52">
        <v>96</v>
      </c>
      <c r="AK20" s="52">
        <v>108</v>
      </c>
      <c r="AL20" s="52">
        <v>81</v>
      </c>
      <c r="AM20" s="52">
        <v>101</v>
      </c>
      <c r="AN20" s="52">
        <v>131</v>
      </c>
      <c r="AO20" s="28">
        <f t="shared" si="9"/>
        <v>533</v>
      </c>
      <c r="AP20" s="26"/>
      <c r="AQ20" s="52">
        <v>3</v>
      </c>
      <c r="AR20" s="52">
        <v>14</v>
      </c>
      <c r="AS20" s="52">
        <v>17</v>
      </c>
      <c r="AT20" s="52">
        <v>16</v>
      </c>
      <c r="AU20" s="52">
        <v>25</v>
      </c>
      <c r="AV20" s="52">
        <v>17</v>
      </c>
      <c r="AW20" s="28">
        <f t="shared" si="11"/>
        <v>92</v>
      </c>
      <c r="AX20" s="26"/>
      <c r="AY20" s="52">
        <v>100</v>
      </c>
      <c r="AZ20" s="52">
        <v>308</v>
      </c>
      <c r="BA20" s="52">
        <v>255</v>
      </c>
      <c r="BB20" s="52">
        <v>156</v>
      </c>
      <c r="BC20" s="52">
        <v>103</v>
      </c>
      <c r="BD20" s="52">
        <v>42</v>
      </c>
      <c r="BE20" s="28">
        <f t="shared" si="13"/>
        <v>964</v>
      </c>
      <c r="BF20" s="26"/>
      <c r="BG20" s="52">
        <v>0</v>
      </c>
      <c r="BH20" s="52">
        <v>26</v>
      </c>
      <c r="BI20" s="52">
        <v>17</v>
      </c>
      <c r="BJ20" s="52">
        <v>14</v>
      </c>
      <c r="BK20" s="52">
        <v>7</v>
      </c>
      <c r="BL20" s="52">
        <v>10</v>
      </c>
      <c r="BM20" s="28">
        <f t="shared" si="15"/>
        <v>74</v>
      </c>
      <c r="BN20" s="26"/>
      <c r="BO20" s="52">
        <v>62</v>
      </c>
      <c r="BP20" s="52">
        <v>382</v>
      </c>
      <c r="BQ20" s="52">
        <v>329</v>
      </c>
      <c r="BR20" s="52">
        <v>240</v>
      </c>
      <c r="BS20" s="52">
        <v>262</v>
      </c>
      <c r="BT20" s="52">
        <v>255</v>
      </c>
      <c r="BU20" s="98">
        <f t="shared" si="17"/>
        <v>1530</v>
      </c>
      <c r="BV20" s="28"/>
      <c r="BW20" s="52">
        <v>4</v>
      </c>
      <c r="BX20" s="52">
        <v>26</v>
      </c>
      <c r="BY20" s="52">
        <v>65</v>
      </c>
      <c r="BZ20" s="52">
        <v>63</v>
      </c>
      <c r="CA20" s="52">
        <v>56</v>
      </c>
      <c r="CB20" s="52">
        <v>54</v>
      </c>
      <c r="CC20" s="26">
        <f t="shared" si="19"/>
        <v>268</v>
      </c>
      <c r="CD20" s="26"/>
      <c r="CE20" s="52">
        <v>4</v>
      </c>
      <c r="CF20" s="52">
        <v>26</v>
      </c>
      <c r="CG20" s="52">
        <v>63</v>
      </c>
      <c r="CH20" s="52">
        <v>59</v>
      </c>
      <c r="CI20" s="52">
        <v>54</v>
      </c>
      <c r="CJ20" s="52">
        <v>51</v>
      </c>
      <c r="CK20" s="26">
        <f t="shared" si="21"/>
        <v>257</v>
      </c>
      <c r="CL20" s="26"/>
      <c r="CM20" s="52">
        <v>0</v>
      </c>
      <c r="CN20" s="52">
        <v>0</v>
      </c>
      <c r="CO20" s="52">
        <v>2</v>
      </c>
      <c r="CP20" s="52">
        <v>4</v>
      </c>
      <c r="CQ20" s="52">
        <v>2</v>
      </c>
      <c r="CR20" s="52">
        <v>1</v>
      </c>
      <c r="CS20" s="26">
        <f t="shared" si="23"/>
        <v>9</v>
      </c>
      <c r="CT20" s="26"/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2</v>
      </c>
      <c r="DA20" s="27">
        <f t="shared" si="25"/>
        <v>2</v>
      </c>
      <c r="DB20" s="28"/>
      <c r="DC20" s="19">
        <v>573</v>
      </c>
      <c r="DD20" s="19">
        <v>1301</v>
      </c>
      <c r="DE20" s="19">
        <v>833</v>
      </c>
      <c r="DF20" s="19">
        <v>564</v>
      </c>
      <c r="DG20" s="19">
        <v>474</v>
      </c>
      <c r="DH20" s="19">
        <v>540</v>
      </c>
      <c r="DI20" s="26">
        <f t="shared" si="27"/>
        <v>4285</v>
      </c>
      <c r="DJ20" s="26"/>
      <c r="DK20" s="52">
        <v>26</v>
      </c>
      <c r="DL20" s="52">
        <v>122</v>
      </c>
      <c r="DM20" s="52">
        <v>133</v>
      </c>
      <c r="DN20" s="52">
        <v>125</v>
      </c>
      <c r="DO20" s="52">
        <v>150</v>
      </c>
      <c r="DP20" s="52">
        <v>244</v>
      </c>
      <c r="DQ20" s="26">
        <f t="shared" si="29"/>
        <v>800</v>
      </c>
      <c r="DR20" s="26"/>
      <c r="DS20" s="26"/>
      <c r="DT20" s="52">
        <v>2</v>
      </c>
      <c r="DU20" s="52">
        <v>5</v>
      </c>
      <c r="DV20" s="52">
        <v>9</v>
      </c>
      <c r="DW20" s="52">
        <v>2</v>
      </c>
      <c r="DX20" s="52">
        <v>1</v>
      </c>
      <c r="DY20" s="26">
        <f t="shared" si="31"/>
        <v>19</v>
      </c>
      <c r="DZ20" s="26"/>
      <c r="EA20" s="52">
        <v>3</v>
      </c>
      <c r="EB20" s="52">
        <v>27</v>
      </c>
      <c r="EC20" s="52">
        <v>30</v>
      </c>
      <c r="ED20" s="52">
        <v>37</v>
      </c>
      <c r="EE20" s="52">
        <v>23</v>
      </c>
      <c r="EF20" s="52">
        <v>25</v>
      </c>
      <c r="EG20" s="26">
        <f>SUM(DZ20:EF20)</f>
        <v>145</v>
      </c>
      <c r="EH20" s="26"/>
      <c r="EI20" s="19">
        <v>544</v>
      </c>
      <c r="EJ20" s="19">
        <v>1150</v>
      </c>
      <c r="EK20" s="19">
        <v>665</v>
      </c>
      <c r="EL20" s="19">
        <v>393</v>
      </c>
      <c r="EM20" s="19">
        <v>299</v>
      </c>
      <c r="EN20" s="19">
        <v>270</v>
      </c>
      <c r="EO20" s="27">
        <f>SUM(EH20:EN20)</f>
        <v>3321</v>
      </c>
      <c r="EP20" s="28"/>
      <c r="EQ20" s="52">
        <v>2</v>
      </c>
      <c r="ER20" s="52">
        <v>19</v>
      </c>
      <c r="ES20" s="52">
        <v>17</v>
      </c>
      <c r="ET20" s="52">
        <v>5</v>
      </c>
      <c r="EU20" s="52">
        <v>6</v>
      </c>
      <c r="EV20" s="52">
        <v>5</v>
      </c>
      <c r="EW20" s="27">
        <f>SUM(EP20:EV20)</f>
        <v>54</v>
      </c>
      <c r="EX20" s="28"/>
      <c r="EY20" s="52">
        <v>11</v>
      </c>
      <c r="EZ20" s="52">
        <v>21</v>
      </c>
      <c r="FA20" s="52">
        <v>13</v>
      </c>
      <c r="FB20" s="52">
        <v>3</v>
      </c>
      <c r="FC20" s="52">
        <v>5</v>
      </c>
      <c r="FD20" s="52">
        <v>2</v>
      </c>
      <c r="FE20" s="54">
        <f>SUM(EX20:FD20)</f>
        <v>55</v>
      </c>
      <c r="FF20" s="89">
        <v>1</v>
      </c>
      <c r="FG20" s="52">
        <v>3</v>
      </c>
      <c r="FH20" s="52">
        <v>49</v>
      </c>
      <c r="FI20" s="52">
        <v>102</v>
      </c>
      <c r="FJ20" s="52">
        <v>159</v>
      </c>
      <c r="FK20" s="52">
        <v>256</v>
      </c>
      <c r="FL20" s="52">
        <v>270</v>
      </c>
      <c r="FM20" s="26">
        <f>SUM(FF20:FL20)</f>
        <v>840</v>
      </c>
      <c r="FN20" s="52">
        <v>1</v>
      </c>
      <c r="FO20" s="52">
        <v>3</v>
      </c>
      <c r="FP20" s="52">
        <v>30</v>
      </c>
      <c r="FQ20" s="52">
        <v>59</v>
      </c>
      <c r="FR20" s="52">
        <v>108</v>
      </c>
      <c r="FS20" s="52">
        <v>169</v>
      </c>
      <c r="FT20" s="52">
        <v>201</v>
      </c>
      <c r="FU20" s="26">
        <f>SUM(FN20:FT20)</f>
        <v>571</v>
      </c>
      <c r="FV20" s="26"/>
      <c r="FW20" s="26"/>
      <c r="FX20" s="52">
        <v>16</v>
      </c>
      <c r="FY20" s="52">
        <v>36</v>
      </c>
      <c r="FZ20" s="52">
        <v>37</v>
      </c>
      <c r="GA20" s="52">
        <v>51</v>
      </c>
      <c r="GB20" s="52">
        <v>16</v>
      </c>
      <c r="GC20" s="27">
        <f>SUM(FV20:GB20)</f>
        <v>156</v>
      </c>
      <c r="GD20" s="88"/>
      <c r="GE20" s="19"/>
      <c r="GF20" s="52">
        <v>3</v>
      </c>
      <c r="GG20" s="52">
        <v>7</v>
      </c>
      <c r="GH20" s="52">
        <v>14</v>
      </c>
      <c r="GI20" s="52">
        <v>36</v>
      </c>
      <c r="GJ20" s="52">
        <v>53</v>
      </c>
      <c r="GK20" s="54">
        <f>SUM(GD20:GJ20)</f>
        <v>113</v>
      </c>
      <c r="GL20" s="88">
        <v>1</v>
      </c>
      <c r="GM20" s="19">
        <v>1214</v>
      </c>
      <c r="GN20" s="19">
        <v>3162</v>
      </c>
      <c r="GO20" s="19">
        <v>2264</v>
      </c>
      <c r="GP20" s="19">
        <v>1637</v>
      </c>
      <c r="GQ20" s="19">
        <v>1616</v>
      </c>
      <c r="GR20" s="19">
        <v>1699</v>
      </c>
      <c r="GS20" s="27">
        <f>SUM(GL20:GR20)</f>
        <v>11593</v>
      </c>
      <c r="GU20"/>
      <c r="GV20"/>
      <c r="GW20"/>
      <c r="GX20"/>
      <c r="GY20"/>
      <c r="GZ20"/>
      <c r="HA20"/>
      <c r="HB20"/>
      <c r="HC20" s="1"/>
      <c r="HD20" s="1"/>
      <c r="HE20" s="1"/>
      <c r="HF20" s="1"/>
      <c r="HG20" s="1"/>
    </row>
    <row r="21" spans="1:215" s="13" customFormat="1" ht="18" customHeight="1">
      <c r="A21" s="18" t="s">
        <v>30</v>
      </c>
      <c r="B21" s="28"/>
      <c r="C21" s="19">
        <v>1054</v>
      </c>
      <c r="D21" s="19">
        <v>4563</v>
      </c>
      <c r="E21" s="19">
        <v>3586</v>
      </c>
      <c r="F21" s="19">
        <v>2545</v>
      </c>
      <c r="G21" s="19">
        <v>1968</v>
      </c>
      <c r="H21" s="19">
        <v>2182</v>
      </c>
      <c r="I21" s="27">
        <f t="shared" si="1"/>
        <v>15898</v>
      </c>
      <c r="J21" s="28"/>
      <c r="K21" s="19">
        <v>545</v>
      </c>
      <c r="L21" s="19">
        <v>2574</v>
      </c>
      <c r="M21" s="19">
        <v>2106</v>
      </c>
      <c r="N21" s="19">
        <v>1556</v>
      </c>
      <c r="O21" s="19">
        <v>1184</v>
      </c>
      <c r="P21" s="19">
        <v>1393</v>
      </c>
      <c r="Q21" s="28">
        <f t="shared" si="3"/>
        <v>9358</v>
      </c>
      <c r="R21" s="26"/>
      <c r="S21" s="19">
        <v>414</v>
      </c>
      <c r="T21" s="19">
        <v>1392</v>
      </c>
      <c r="U21" s="19">
        <v>858</v>
      </c>
      <c r="V21" s="19">
        <v>497</v>
      </c>
      <c r="W21" s="19">
        <v>348</v>
      </c>
      <c r="X21" s="19">
        <v>388</v>
      </c>
      <c r="Y21" s="28">
        <f t="shared" si="5"/>
        <v>3897</v>
      </c>
      <c r="Z21" s="26"/>
      <c r="AA21" s="52">
        <v>0</v>
      </c>
      <c r="AB21" s="52">
        <v>4</v>
      </c>
      <c r="AC21" s="52">
        <v>26</v>
      </c>
      <c r="AD21" s="52">
        <v>66</v>
      </c>
      <c r="AE21" s="52">
        <v>99</v>
      </c>
      <c r="AF21" s="52">
        <v>209</v>
      </c>
      <c r="AG21" s="28">
        <f t="shared" si="7"/>
        <v>404</v>
      </c>
      <c r="AH21" s="26"/>
      <c r="AI21" s="52">
        <v>8</v>
      </c>
      <c r="AJ21" s="52">
        <v>100</v>
      </c>
      <c r="AK21" s="52">
        <v>133</v>
      </c>
      <c r="AL21" s="52">
        <v>120</v>
      </c>
      <c r="AM21" s="52">
        <v>133</v>
      </c>
      <c r="AN21" s="52">
        <v>198</v>
      </c>
      <c r="AO21" s="28">
        <f t="shared" si="9"/>
        <v>692</v>
      </c>
      <c r="AP21" s="26"/>
      <c r="AQ21" s="52">
        <v>0</v>
      </c>
      <c r="AR21" s="52">
        <v>4</v>
      </c>
      <c r="AS21" s="52">
        <v>10</v>
      </c>
      <c r="AT21" s="52">
        <v>15</v>
      </c>
      <c r="AU21" s="52">
        <v>9</v>
      </c>
      <c r="AV21" s="52">
        <v>14</v>
      </c>
      <c r="AW21" s="28">
        <f t="shared" si="11"/>
        <v>52</v>
      </c>
      <c r="AX21" s="26"/>
      <c r="AY21" s="52">
        <v>29</v>
      </c>
      <c r="AZ21" s="52">
        <v>380</v>
      </c>
      <c r="BA21" s="52">
        <v>388</v>
      </c>
      <c r="BB21" s="52">
        <v>319</v>
      </c>
      <c r="BC21" s="52">
        <v>170</v>
      </c>
      <c r="BD21" s="52">
        <v>116</v>
      </c>
      <c r="BE21" s="28">
        <f t="shared" si="13"/>
        <v>1402</v>
      </c>
      <c r="BF21" s="26"/>
      <c r="BG21" s="52">
        <v>2</v>
      </c>
      <c r="BH21" s="52">
        <v>42</v>
      </c>
      <c r="BI21" s="52">
        <v>41</v>
      </c>
      <c r="BJ21" s="52">
        <v>25</v>
      </c>
      <c r="BK21" s="52">
        <v>25</v>
      </c>
      <c r="BL21" s="52">
        <v>10</v>
      </c>
      <c r="BM21" s="28">
        <f t="shared" si="15"/>
        <v>145</v>
      </c>
      <c r="BN21" s="26"/>
      <c r="BO21" s="52">
        <v>92</v>
      </c>
      <c r="BP21" s="52">
        <v>652</v>
      </c>
      <c r="BQ21" s="52">
        <v>650</v>
      </c>
      <c r="BR21" s="52">
        <v>514</v>
      </c>
      <c r="BS21" s="52">
        <v>400</v>
      </c>
      <c r="BT21" s="52">
        <v>458</v>
      </c>
      <c r="BU21" s="98">
        <f t="shared" si="17"/>
        <v>2766</v>
      </c>
      <c r="BV21" s="28"/>
      <c r="BW21" s="52">
        <v>0</v>
      </c>
      <c r="BX21" s="52">
        <v>25</v>
      </c>
      <c r="BY21" s="52">
        <v>57</v>
      </c>
      <c r="BZ21" s="52">
        <v>83</v>
      </c>
      <c r="CA21" s="52">
        <v>72</v>
      </c>
      <c r="CB21" s="52">
        <v>60</v>
      </c>
      <c r="CC21" s="26">
        <f t="shared" si="19"/>
        <v>297</v>
      </c>
      <c r="CD21" s="26"/>
      <c r="CE21" s="52">
        <v>0</v>
      </c>
      <c r="CF21" s="52">
        <v>16</v>
      </c>
      <c r="CG21" s="52">
        <v>46</v>
      </c>
      <c r="CH21" s="52">
        <v>65</v>
      </c>
      <c r="CI21" s="52">
        <v>57</v>
      </c>
      <c r="CJ21" s="52">
        <v>49</v>
      </c>
      <c r="CK21" s="26">
        <f t="shared" si="21"/>
        <v>233</v>
      </c>
      <c r="CL21" s="26"/>
      <c r="CM21" s="52">
        <v>0</v>
      </c>
      <c r="CN21" s="52">
        <v>9</v>
      </c>
      <c r="CO21" s="52">
        <v>11</v>
      </c>
      <c r="CP21" s="52">
        <v>17</v>
      </c>
      <c r="CQ21" s="52">
        <v>13</v>
      </c>
      <c r="CR21" s="52">
        <v>11</v>
      </c>
      <c r="CS21" s="26">
        <f t="shared" si="23"/>
        <v>61</v>
      </c>
      <c r="CT21" s="26"/>
      <c r="CU21" s="52">
        <v>0</v>
      </c>
      <c r="CV21" s="52">
        <v>0</v>
      </c>
      <c r="CW21" s="52">
        <v>0</v>
      </c>
      <c r="CX21" s="52">
        <v>1</v>
      </c>
      <c r="CY21" s="52">
        <v>2</v>
      </c>
      <c r="CZ21" s="52">
        <v>0</v>
      </c>
      <c r="DA21" s="27">
        <f t="shared" si="25"/>
        <v>3</v>
      </c>
      <c r="DB21" s="28"/>
      <c r="DC21" s="19">
        <v>500</v>
      </c>
      <c r="DD21" s="19">
        <v>1916</v>
      </c>
      <c r="DE21" s="19">
        <v>1381</v>
      </c>
      <c r="DF21" s="19">
        <v>882</v>
      </c>
      <c r="DG21" s="19">
        <v>688</v>
      </c>
      <c r="DH21" s="19">
        <v>716</v>
      </c>
      <c r="DI21" s="26">
        <f t="shared" si="27"/>
        <v>6083</v>
      </c>
      <c r="DJ21" s="26"/>
      <c r="DK21" s="52">
        <v>25</v>
      </c>
      <c r="DL21" s="52">
        <v>222</v>
      </c>
      <c r="DM21" s="52">
        <v>247</v>
      </c>
      <c r="DN21" s="52">
        <v>174</v>
      </c>
      <c r="DO21" s="52">
        <v>206</v>
      </c>
      <c r="DP21" s="52">
        <v>262</v>
      </c>
      <c r="DQ21" s="26">
        <f t="shared" si="29"/>
        <v>1136</v>
      </c>
      <c r="DR21" s="26"/>
      <c r="DS21" s="26"/>
      <c r="DT21" s="52">
        <v>3</v>
      </c>
      <c r="DU21" s="52">
        <v>8</v>
      </c>
      <c r="DV21" s="52">
        <v>5</v>
      </c>
      <c r="DW21" s="52">
        <v>3</v>
      </c>
      <c r="DX21" s="52">
        <v>0</v>
      </c>
      <c r="DY21" s="26">
        <f t="shared" si="31"/>
        <v>19</v>
      </c>
      <c r="DZ21" s="26"/>
      <c r="EA21" s="52">
        <v>8</v>
      </c>
      <c r="EB21" s="52">
        <v>35</v>
      </c>
      <c r="EC21" s="52">
        <v>29</v>
      </c>
      <c r="ED21" s="52">
        <v>28</v>
      </c>
      <c r="EE21" s="52">
        <v>43</v>
      </c>
      <c r="EF21" s="52">
        <v>27</v>
      </c>
      <c r="EG21" s="26">
        <f>SUM(DZ21:EF21)</f>
        <v>170</v>
      </c>
      <c r="EH21" s="26"/>
      <c r="EI21" s="19">
        <v>467</v>
      </c>
      <c r="EJ21" s="19">
        <v>1656</v>
      </c>
      <c r="EK21" s="19">
        <v>1097</v>
      </c>
      <c r="EL21" s="19">
        <v>675</v>
      </c>
      <c r="EM21" s="19">
        <v>436</v>
      </c>
      <c r="EN21" s="19">
        <v>427</v>
      </c>
      <c r="EO21" s="27">
        <f>SUM(EH21:EN21)</f>
        <v>4758</v>
      </c>
      <c r="EP21" s="28"/>
      <c r="EQ21" s="52">
        <v>3</v>
      </c>
      <c r="ER21" s="52">
        <v>24</v>
      </c>
      <c r="ES21" s="52">
        <v>22</v>
      </c>
      <c r="ET21" s="52">
        <v>15</v>
      </c>
      <c r="EU21" s="52">
        <v>14</v>
      </c>
      <c r="EV21" s="52">
        <v>8</v>
      </c>
      <c r="EW21" s="27">
        <f>SUM(EP21:EV21)</f>
        <v>86</v>
      </c>
      <c r="EX21" s="28"/>
      <c r="EY21" s="52">
        <v>6</v>
      </c>
      <c r="EZ21" s="52">
        <v>24</v>
      </c>
      <c r="FA21" s="52">
        <v>20</v>
      </c>
      <c r="FB21" s="52">
        <v>9</v>
      </c>
      <c r="FC21" s="52">
        <v>10</v>
      </c>
      <c r="FD21" s="52">
        <v>5</v>
      </c>
      <c r="FE21" s="54">
        <f>SUM(EX21:FD21)</f>
        <v>74</v>
      </c>
      <c r="FF21" s="89">
        <v>0</v>
      </c>
      <c r="FG21" s="52">
        <v>1</v>
      </c>
      <c r="FH21" s="52">
        <v>138</v>
      </c>
      <c r="FI21" s="52">
        <v>189</v>
      </c>
      <c r="FJ21" s="52">
        <v>272</v>
      </c>
      <c r="FK21" s="52">
        <v>462</v>
      </c>
      <c r="FL21" s="52">
        <v>357</v>
      </c>
      <c r="FM21" s="26">
        <f>SUM(FF21:FL21)</f>
        <v>1419</v>
      </c>
      <c r="FN21" s="52">
        <v>0</v>
      </c>
      <c r="FO21" s="52">
        <v>1</v>
      </c>
      <c r="FP21" s="52">
        <v>86</v>
      </c>
      <c r="FQ21" s="52">
        <v>105</v>
      </c>
      <c r="FR21" s="52">
        <v>133</v>
      </c>
      <c r="FS21" s="52">
        <v>273</v>
      </c>
      <c r="FT21" s="52">
        <v>195</v>
      </c>
      <c r="FU21" s="26">
        <f>SUM(FN21:FT21)</f>
        <v>793</v>
      </c>
      <c r="FV21" s="26"/>
      <c r="FW21" s="26"/>
      <c r="FX21" s="52">
        <v>45</v>
      </c>
      <c r="FY21" s="52">
        <v>73</v>
      </c>
      <c r="FZ21" s="52">
        <v>108</v>
      </c>
      <c r="GA21" s="52">
        <v>88</v>
      </c>
      <c r="GB21" s="52">
        <v>41</v>
      </c>
      <c r="GC21" s="27">
        <f>SUM(FV21:GB21)</f>
        <v>355</v>
      </c>
      <c r="GD21" s="88"/>
      <c r="GE21" s="19"/>
      <c r="GF21" s="52">
        <v>7</v>
      </c>
      <c r="GG21" s="52">
        <v>11</v>
      </c>
      <c r="GH21" s="52">
        <v>31</v>
      </c>
      <c r="GI21" s="52">
        <v>101</v>
      </c>
      <c r="GJ21" s="52">
        <v>121</v>
      </c>
      <c r="GK21" s="54">
        <f>SUM(GD21:GJ21)</f>
        <v>271</v>
      </c>
      <c r="GL21" s="88">
        <v>0</v>
      </c>
      <c r="GM21" s="19">
        <v>1055</v>
      </c>
      <c r="GN21" s="19">
        <v>4701</v>
      </c>
      <c r="GO21" s="19">
        <v>3775</v>
      </c>
      <c r="GP21" s="19">
        <v>2817</v>
      </c>
      <c r="GQ21" s="19">
        <v>2430</v>
      </c>
      <c r="GR21" s="19">
        <v>2539</v>
      </c>
      <c r="GS21" s="27">
        <f>SUM(GL21:GR21)</f>
        <v>17317</v>
      </c>
      <c r="GU21"/>
      <c r="GV21"/>
      <c r="GW21"/>
      <c r="GX21"/>
      <c r="GY21"/>
      <c r="GZ21"/>
      <c r="HA21"/>
      <c r="HB21"/>
      <c r="HC21" s="1"/>
      <c r="HD21" s="1"/>
      <c r="HE21" s="1"/>
      <c r="HF21" s="1"/>
      <c r="HG21" s="1"/>
    </row>
    <row r="22" spans="1:201" s="13" customFormat="1" ht="18" customHeight="1">
      <c r="A22" s="18" t="s">
        <v>31</v>
      </c>
      <c r="B22" s="28"/>
      <c r="C22" s="19">
        <v>2765</v>
      </c>
      <c r="D22" s="19">
        <v>7906</v>
      </c>
      <c r="E22" s="19">
        <v>5269</v>
      </c>
      <c r="F22" s="19">
        <v>3343</v>
      </c>
      <c r="G22" s="19">
        <v>2936</v>
      </c>
      <c r="H22" s="19">
        <v>2804</v>
      </c>
      <c r="I22" s="27">
        <f t="shared" si="1"/>
        <v>25023</v>
      </c>
      <c r="J22" s="28"/>
      <c r="K22" s="19">
        <v>1461</v>
      </c>
      <c r="L22" s="19">
        <v>4453</v>
      </c>
      <c r="M22" s="19">
        <v>3063</v>
      </c>
      <c r="N22" s="19">
        <v>1980</v>
      </c>
      <c r="O22" s="19">
        <v>1809</v>
      </c>
      <c r="P22" s="19">
        <v>1739</v>
      </c>
      <c r="Q22" s="28">
        <f t="shared" si="3"/>
        <v>14505</v>
      </c>
      <c r="R22" s="26"/>
      <c r="S22" s="19">
        <v>1027</v>
      </c>
      <c r="T22" s="19">
        <v>2221</v>
      </c>
      <c r="U22" s="19">
        <v>1131</v>
      </c>
      <c r="V22" s="19">
        <v>675</v>
      </c>
      <c r="W22" s="19">
        <v>559</v>
      </c>
      <c r="X22" s="19">
        <v>546</v>
      </c>
      <c r="Y22" s="28">
        <f t="shared" si="5"/>
        <v>6159</v>
      </c>
      <c r="Z22" s="26"/>
      <c r="AA22" s="52">
        <v>0</v>
      </c>
      <c r="AB22" s="52">
        <v>29</v>
      </c>
      <c r="AC22" s="52">
        <v>69</v>
      </c>
      <c r="AD22" s="52">
        <v>105</v>
      </c>
      <c r="AE22" s="52">
        <v>189</v>
      </c>
      <c r="AF22" s="52">
        <v>281</v>
      </c>
      <c r="AG22" s="28">
        <f t="shared" si="7"/>
        <v>673</v>
      </c>
      <c r="AH22" s="26"/>
      <c r="AI22" s="52">
        <v>35</v>
      </c>
      <c r="AJ22" s="52">
        <v>193</v>
      </c>
      <c r="AK22" s="52">
        <v>218</v>
      </c>
      <c r="AL22" s="52">
        <v>155</v>
      </c>
      <c r="AM22" s="52">
        <v>211</v>
      </c>
      <c r="AN22" s="52">
        <v>284</v>
      </c>
      <c r="AO22" s="28">
        <f t="shared" si="9"/>
        <v>1096</v>
      </c>
      <c r="AP22" s="26"/>
      <c r="AQ22" s="52">
        <v>2</v>
      </c>
      <c r="AR22" s="52">
        <v>9</v>
      </c>
      <c r="AS22" s="52">
        <v>16</v>
      </c>
      <c r="AT22" s="52">
        <v>23</v>
      </c>
      <c r="AU22" s="52">
        <v>12</v>
      </c>
      <c r="AV22" s="52">
        <v>16</v>
      </c>
      <c r="AW22" s="28">
        <f t="shared" si="11"/>
        <v>78</v>
      </c>
      <c r="AX22" s="26"/>
      <c r="AY22" s="52">
        <v>175</v>
      </c>
      <c r="AZ22" s="52">
        <v>861</v>
      </c>
      <c r="BA22" s="52">
        <v>651</v>
      </c>
      <c r="BB22" s="52">
        <v>354</v>
      </c>
      <c r="BC22" s="52">
        <v>221</v>
      </c>
      <c r="BD22" s="52">
        <v>122</v>
      </c>
      <c r="BE22" s="28">
        <f t="shared" si="13"/>
        <v>2384</v>
      </c>
      <c r="BF22" s="26"/>
      <c r="BG22" s="52">
        <v>9</v>
      </c>
      <c r="BH22" s="52">
        <v>94</v>
      </c>
      <c r="BI22" s="52">
        <v>119</v>
      </c>
      <c r="BJ22" s="52">
        <v>76</v>
      </c>
      <c r="BK22" s="52">
        <v>57</v>
      </c>
      <c r="BL22" s="52">
        <v>24</v>
      </c>
      <c r="BM22" s="28">
        <f t="shared" si="15"/>
        <v>379</v>
      </c>
      <c r="BN22" s="26"/>
      <c r="BO22" s="52">
        <v>213</v>
      </c>
      <c r="BP22" s="52">
        <v>1046</v>
      </c>
      <c r="BQ22" s="52">
        <v>859</v>
      </c>
      <c r="BR22" s="52">
        <v>592</v>
      </c>
      <c r="BS22" s="52">
        <v>560</v>
      </c>
      <c r="BT22" s="52">
        <v>466</v>
      </c>
      <c r="BU22" s="98">
        <f t="shared" si="17"/>
        <v>3736</v>
      </c>
      <c r="BV22" s="28"/>
      <c r="BW22" s="52">
        <v>4</v>
      </c>
      <c r="BX22" s="52">
        <v>70</v>
      </c>
      <c r="BY22" s="52">
        <v>118</v>
      </c>
      <c r="BZ22" s="52">
        <v>109</v>
      </c>
      <c r="CA22" s="52">
        <v>127</v>
      </c>
      <c r="CB22" s="52">
        <v>86</v>
      </c>
      <c r="CC22" s="26">
        <f t="shared" si="19"/>
        <v>514</v>
      </c>
      <c r="CD22" s="26"/>
      <c r="CE22" s="52">
        <v>4</v>
      </c>
      <c r="CF22" s="52">
        <v>64</v>
      </c>
      <c r="CG22" s="52">
        <v>101</v>
      </c>
      <c r="CH22" s="52">
        <v>95</v>
      </c>
      <c r="CI22" s="52">
        <v>110</v>
      </c>
      <c r="CJ22" s="52">
        <v>76</v>
      </c>
      <c r="CK22" s="26">
        <f t="shared" si="21"/>
        <v>450</v>
      </c>
      <c r="CL22" s="26"/>
      <c r="CM22" s="52">
        <v>0</v>
      </c>
      <c r="CN22" s="52">
        <v>5</v>
      </c>
      <c r="CO22" s="52">
        <v>16</v>
      </c>
      <c r="CP22" s="52">
        <v>14</v>
      </c>
      <c r="CQ22" s="52">
        <v>17</v>
      </c>
      <c r="CR22" s="52">
        <v>10</v>
      </c>
      <c r="CS22" s="26">
        <f t="shared" si="23"/>
        <v>62</v>
      </c>
      <c r="CT22" s="26"/>
      <c r="CU22" s="52">
        <v>0</v>
      </c>
      <c r="CV22" s="52">
        <v>1</v>
      </c>
      <c r="CW22" s="52">
        <v>1</v>
      </c>
      <c r="CX22" s="52">
        <v>0</v>
      </c>
      <c r="CY22" s="52">
        <v>0</v>
      </c>
      <c r="CZ22" s="52">
        <v>0</v>
      </c>
      <c r="DA22" s="27">
        <f t="shared" si="25"/>
        <v>2</v>
      </c>
      <c r="DB22" s="28"/>
      <c r="DC22" s="19">
        <v>1274</v>
      </c>
      <c r="DD22" s="19">
        <v>3290</v>
      </c>
      <c r="DE22" s="19">
        <v>2024</v>
      </c>
      <c r="DF22" s="19">
        <v>1216</v>
      </c>
      <c r="DG22" s="19">
        <v>973</v>
      </c>
      <c r="DH22" s="19">
        <v>971</v>
      </c>
      <c r="DI22" s="26">
        <f t="shared" si="27"/>
        <v>9748</v>
      </c>
      <c r="DJ22" s="26"/>
      <c r="DK22" s="52">
        <v>58</v>
      </c>
      <c r="DL22" s="52">
        <v>349</v>
      </c>
      <c r="DM22" s="52">
        <v>354</v>
      </c>
      <c r="DN22" s="52">
        <v>272</v>
      </c>
      <c r="DO22" s="52">
        <v>272</v>
      </c>
      <c r="DP22" s="52">
        <v>389</v>
      </c>
      <c r="DQ22" s="26">
        <f t="shared" si="29"/>
        <v>1694</v>
      </c>
      <c r="DR22" s="26"/>
      <c r="DS22" s="26"/>
      <c r="DT22" s="52">
        <v>12</v>
      </c>
      <c r="DU22" s="52">
        <v>16</v>
      </c>
      <c r="DV22" s="52">
        <v>9</v>
      </c>
      <c r="DW22" s="52">
        <v>3</v>
      </c>
      <c r="DX22" s="52">
        <v>3</v>
      </c>
      <c r="DY22" s="26">
        <f t="shared" si="31"/>
        <v>43</v>
      </c>
      <c r="DZ22" s="26"/>
      <c r="EA22" s="52">
        <v>17</v>
      </c>
      <c r="EB22" s="52">
        <v>96</v>
      </c>
      <c r="EC22" s="52">
        <v>81</v>
      </c>
      <c r="ED22" s="52">
        <v>65</v>
      </c>
      <c r="EE22" s="52">
        <v>57</v>
      </c>
      <c r="EF22" s="52">
        <v>39</v>
      </c>
      <c r="EG22" s="26">
        <f>SUM(DZ22:EF22)</f>
        <v>355</v>
      </c>
      <c r="EH22" s="26"/>
      <c r="EI22" s="19">
        <v>1199</v>
      </c>
      <c r="EJ22" s="19">
        <v>2833</v>
      </c>
      <c r="EK22" s="19">
        <v>1573</v>
      </c>
      <c r="EL22" s="19">
        <v>870</v>
      </c>
      <c r="EM22" s="19">
        <v>641</v>
      </c>
      <c r="EN22" s="19">
        <v>540</v>
      </c>
      <c r="EO22" s="27">
        <f>SUM(EH22:EN22)</f>
        <v>7656</v>
      </c>
      <c r="EP22" s="28"/>
      <c r="EQ22" s="52">
        <v>7</v>
      </c>
      <c r="ER22" s="52">
        <v>46</v>
      </c>
      <c r="ES22" s="52">
        <v>39</v>
      </c>
      <c r="ET22" s="52">
        <v>19</v>
      </c>
      <c r="EU22" s="52">
        <v>20</v>
      </c>
      <c r="EV22" s="52">
        <v>4</v>
      </c>
      <c r="EW22" s="27">
        <f>SUM(EP22:EV22)</f>
        <v>135</v>
      </c>
      <c r="EX22" s="28"/>
      <c r="EY22" s="52">
        <v>19</v>
      </c>
      <c r="EZ22" s="52">
        <v>47</v>
      </c>
      <c r="FA22" s="52">
        <v>25</v>
      </c>
      <c r="FB22" s="52">
        <v>19</v>
      </c>
      <c r="FC22" s="52">
        <v>7</v>
      </c>
      <c r="FD22" s="52">
        <v>4</v>
      </c>
      <c r="FE22" s="54">
        <f>SUM(EX22:FD22)</f>
        <v>121</v>
      </c>
      <c r="FF22" s="89">
        <v>0</v>
      </c>
      <c r="FG22" s="52">
        <v>5</v>
      </c>
      <c r="FH22" s="52">
        <v>162</v>
      </c>
      <c r="FI22" s="52">
        <v>344</v>
      </c>
      <c r="FJ22" s="52">
        <v>395</v>
      </c>
      <c r="FK22" s="52">
        <v>724</v>
      </c>
      <c r="FL22" s="52">
        <v>534</v>
      </c>
      <c r="FM22" s="26">
        <f>SUM(FF22:FL22)</f>
        <v>2164</v>
      </c>
      <c r="FN22" s="52">
        <v>0</v>
      </c>
      <c r="FO22" s="52">
        <v>5</v>
      </c>
      <c r="FP22" s="52">
        <v>108</v>
      </c>
      <c r="FQ22" s="52">
        <v>219</v>
      </c>
      <c r="FR22" s="52">
        <v>247</v>
      </c>
      <c r="FS22" s="52">
        <v>499</v>
      </c>
      <c r="FT22" s="52">
        <v>334</v>
      </c>
      <c r="FU22" s="26">
        <f>SUM(FN22:FT22)</f>
        <v>1412</v>
      </c>
      <c r="FV22" s="26"/>
      <c r="FW22" s="26"/>
      <c r="FX22" s="52">
        <v>49</v>
      </c>
      <c r="FY22" s="52">
        <v>111</v>
      </c>
      <c r="FZ22" s="52">
        <v>115</v>
      </c>
      <c r="GA22" s="52">
        <v>132</v>
      </c>
      <c r="GB22" s="52">
        <v>51</v>
      </c>
      <c r="GC22" s="27">
        <f>SUM(FV22:GB22)</f>
        <v>458</v>
      </c>
      <c r="GD22" s="88"/>
      <c r="GE22" s="19"/>
      <c r="GF22" s="52">
        <v>5</v>
      </c>
      <c r="GG22" s="52">
        <v>14</v>
      </c>
      <c r="GH22" s="52">
        <v>33</v>
      </c>
      <c r="GI22" s="52">
        <v>93</v>
      </c>
      <c r="GJ22" s="52">
        <v>149</v>
      </c>
      <c r="GK22" s="54">
        <f>SUM(GD22:GJ22)</f>
        <v>294</v>
      </c>
      <c r="GL22" s="88">
        <v>0</v>
      </c>
      <c r="GM22" s="19">
        <v>2770</v>
      </c>
      <c r="GN22" s="19">
        <v>8068</v>
      </c>
      <c r="GO22" s="19">
        <v>5613</v>
      </c>
      <c r="GP22" s="19">
        <v>3738</v>
      </c>
      <c r="GQ22" s="19">
        <v>3660</v>
      </c>
      <c r="GR22" s="19">
        <v>3338</v>
      </c>
      <c r="GS22" s="27">
        <f>SUM(GL22:GR22)</f>
        <v>27187</v>
      </c>
    </row>
    <row r="23" spans="1:201" s="13" customFormat="1" ht="18" customHeight="1">
      <c r="A23" s="18" t="s">
        <v>32</v>
      </c>
      <c r="B23" s="28"/>
      <c r="C23" s="19">
        <v>1345</v>
      </c>
      <c r="D23" s="19">
        <v>3568</v>
      </c>
      <c r="E23" s="19">
        <v>2827</v>
      </c>
      <c r="F23" s="19">
        <v>2092</v>
      </c>
      <c r="G23" s="19">
        <v>1826</v>
      </c>
      <c r="H23" s="19">
        <v>1431</v>
      </c>
      <c r="I23" s="27">
        <f t="shared" si="1"/>
        <v>13089</v>
      </c>
      <c r="J23" s="28"/>
      <c r="K23" s="19">
        <v>720</v>
      </c>
      <c r="L23" s="19">
        <v>2050</v>
      </c>
      <c r="M23" s="19">
        <v>1670</v>
      </c>
      <c r="N23" s="19">
        <v>1293</v>
      </c>
      <c r="O23" s="19">
        <v>1134</v>
      </c>
      <c r="P23" s="19">
        <v>921</v>
      </c>
      <c r="Q23" s="28">
        <f t="shared" si="3"/>
        <v>7788</v>
      </c>
      <c r="R23" s="26"/>
      <c r="S23" s="19">
        <v>526</v>
      </c>
      <c r="T23" s="19">
        <v>1025</v>
      </c>
      <c r="U23" s="19">
        <v>608</v>
      </c>
      <c r="V23" s="19">
        <v>411</v>
      </c>
      <c r="W23" s="19">
        <v>319</v>
      </c>
      <c r="X23" s="19">
        <v>253</v>
      </c>
      <c r="Y23" s="28">
        <f t="shared" si="5"/>
        <v>3142</v>
      </c>
      <c r="Z23" s="26"/>
      <c r="AA23" s="52">
        <v>0</v>
      </c>
      <c r="AB23" s="52">
        <v>6</v>
      </c>
      <c r="AC23" s="52">
        <v>24</v>
      </c>
      <c r="AD23" s="52">
        <v>54</v>
      </c>
      <c r="AE23" s="52">
        <v>108</v>
      </c>
      <c r="AF23" s="52">
        <v>149</v>
      </c>
      <c r="AG23" s="28">
        <f t="shared" si="7"/>
        <v>341</v>
      </c>
      <c r="AH23" s="26"/>
      <c r="AI23" s="52">
        <v>21</v>
      </c>
      <c r="AJ23" s="52">
        <v>82</v>
      </c>
      <c r="AK23" s="52">
        <v>112</v>
      </c>
      <c r="AL23" s="52">
        <v>117</v>
      </c>
      <c r="AM23" s="52">
        <v>129</v>
      </c>
      <c r="AN23" s="52">
        <v>148</v>
      </c>
      <c r="AO23" s="28">
        <f t="shared" si="9"/>
        <v>609</v>
      </c>
      <c r="AP23" s="26"/>
      <c r="AQ23" s="52">
        <v>2</v>
      </c>
      <c r="AR23" s="52">
        <v>2</v>
      </c>
      <c r="AS23" s="52">
        <v>8</v>
      </c>
      <c r="AT23" s="52">
        <v>3</v>
      </c>
      <c r="AU23" s="52">
        <v>7</v>
      </c>
      <c r="AV23" s="52">
        <v>11</v>
      </c>
      <c r="AW23" s="28">
        <f t="shared" si="11"/>
        <v>33</v>
      </c>
      <c r="AX23" s="26"/>
      <c r="AY23" s="52">
        <v>49</v>
      </c>
      <c r="AZ23" s="52">
        <v>324</v>
      </c>
      <c r="BA23" s="52">
        <v>308</v>
      </c>
      <c r="BB23" s="52">
        <v>234</v>
      </c>
      <c r="BC23" s="52">
        <v>168</v>
      </c>
      <c r="BD23" s="52">
        <v>55</v>
      </c>
      <c r="BE23" s="28">
        <f t="shared" si="13"/>
        <v>1138</v>
      </c>
      <c r="BF23" s="26"/>
      <c r="BG23" s="52">
        <v>4</v>
      </c>
      <c r="BH23" s="52">
        <v>44</v>
      </c>
      <c r="BI23" s="52">
        <v>52</v>
      </c>
      <c r="BJ23" s="52">
        <v>28</v>
      </c>
      <c r="BK23" s="52">
        <v>23</v>
      </c>
      <c r="BL23" s="52">
        <v>1</v>
      </c>
      <c r="BM23" s="28">
        <f t="shared" si="15"/>
        <v>152</v>
      </c>
      <c r="BN23" s="26"/>
      <c r="BO23" s="52">
        <v>118</v>
      </c>
      <c r="BP23" s="52">
        <v>567</v>
      </c>
      <c r="BQ23" s="52">
        <v>558</v>
      </c>
      <c r="BR23" s="52">
        <v>446</v>
      </c>
      <c r="BS23" s="52">
        <v>380</v>
      </c>
      <c r="BT23" s="52">
        <v>304</v>
      </c>
      <c r="BU23" s="98">
        <f t="shared" si="17"/>
        <v>2373</v>
      </c>
      <c r="BV23" s="28"/>
      <c r="BW23" s="52">
        <v>4</v>
      </c>
      <c r="BX23" s="52">
        <v>15</v>
      </c>
      <c r="BY23" s="52">
        <v>56</v>
      </c>
      <c r="BZ23" s="52">
        <v>63</v>
      </c>
      <c r="CA23" s="52">
        <v>71</v>
      </c>
      <c r="CB23" s="52">
        <v>46</v>
      </c>
      <c r="CC23" s="26">
        <f t="shared" si="19"/>
        <v>255</v>
      </c>
      <c r="CD23" s="26"/>
      <c r="CE23" s="52">
        <v>4</v>
      </c>
      <c r="CF23" s="52">
        <v>13</v>
      </c>
      <c r="CG23" s="52">
        <v>52</v>
      </c>
      <c r="CH23" s="52">
        <v>58</v>
      </c>
      <c r="CI23" s="52">
        <v>60</v>
      </c>
      <c r="CJ23" s="52">
        <v>40</v>
      </c>
      <c r="CK23" s="26">
        <f t="shared" si="21"/>
        <v>227</v>
      </c>
      <c r="CL23" s="26"/>
      <c r="CM23" s="52">
        <v>0</v>
      </c>
      <c r="CN23" s="52">
        <v>2</v>
      </c>
      <c r="CO23" s="52">
        <v>3</v>
      </c>
      <c r="CP23" s="52">
        <v>5</v>
      </c>
      <c r="CQ23" s="52">
        <v>10</v>
      </c>
      <c r="CR23" s="52">
        <v>6</v>
      </c>
      <c r="CS23" s="26">
        <f t="shared" si="23"/>
        <v>26</v>
      </c>
      <c r="CT23" s="26"/>
      <c r="CU23" s="52">
        <v>0</v>
      </c>
      <c r="CV23" s="52">
        <v>0</v>
      </c>
      <c r="CW23" s="52">
        <v>1</v>
      </c>
      <c r="CX23" s="52">
        <v>0</v>
      </c>
      <c r="CY23" s="52">
        <v>1</v>
      </c>
      <c r="CZ23" s="52">
        <v>0</v>
      </c>
      <c r="DA23" s="27">
        <f t="shared" si="25"/>
        <v>2</v>
      </c>
      <c r="DB23" s="28"/>
      <c r="DC23" s="19">
        <v>606</v>
      </c>
      <c r="DD23" s="19">
        <v>1463</v>
      </c>
      <c r="DE23" s="19">
        <v>1070</v>
      </c>
      <c r="DF23" s="19">
        <v>716</v>
      </c>
      <c r="DG23" s="19">
        <v>604</v>
      </c>
      <c r="DH23" s="19">
        <v>459</v>
      </c>
      <c r="DI23" s="26">
        <f t="shared" si="27"/>
        <v>4918</v>
      </c>
      <c r="DJ23" s="26"/>
      <c r="DK23" s="52">
        <v>14</v>
      </c>
      <c r="DL23" s="52">
        <v>97</v>
      </c>
      <c r="DM23" s="52">
        <v>136</v>
      </c>
      <c r="DN23" s="52">
        <v>147</v>
      </c>
      <c r="DO23" s="52">
        <v>158</v>
      </c>
      <c r="DP23" s="52">
        <v>159</v>
      </c>
      <c r="DQ23" s="26">
        <f t="shared" si="29"/>
        <v>711</v>
      </c>
      <c r="DR23" s="26"/>
      <c r="DS23" s="26"/>
      <c r="DT23" s="52">
        <v>4</v>
      </c>
      <c r="DU23" s="52">
        <v>8</v>
      </c>
      <c r="DV23" s="52">
        <v>7</v>
      </c>
      <c r="DW23" s="52">
        <v>0</v>
      </c>
      <c r="DX23" s="52">
        <v>0</v>
      </c>
      <c r="DY23" s="26">
        <f t="shared" si="31"/>
        <v>19</v>
      </c>
      <c r="DZ23" s="26"/>
      <c r="EA23" s="52">
        <v>2</v>
      </c>
      <c r="EB23" s="52">
        <v>25</v>
      </c>
      <c r="EC23" s="52">
        <v>24</v>
      </c>
      <c r="ED23" s="52">
        <v>13</v>
      </c>
      <c r="EE23" s="52">
        <v>28</v>
      </c>
      <c r="EF23" s="52">
        <v>22</v>
      </c>
      <c r="EG23" s="26">
        <f>SUM(DZ23:EF23)</f>
        <v>114</v>
      </c>
      <c r="EH23" s="26"/>
      <c r="EI23" s="19">
        <v>590</v>
      </c>
      <c r="EJ23" s="19">
        <v>1337</v>
      </c>
      <c r="EK23" s="19">
        <v>902</v>
      </c>
      <c r="EL23" s="19">
        <v>549</v>
      </c>
      <c r="EM23" s="19">
        <v>418</v>
      </c>
      <c r="EN23" s="19">
        <v>278</v>
      </c>
      <c r="EO23" s="27">
        <f>SUM(EH23:EN23)</f>
        <v>4074</v>
      </c>
      <c r="EP23" s="28"/>
      <c r="EQ23" s="52">
        <v>5</v>
      </c>
      <c r="ER23" s="52">
        <v>18</v>
      </c>
      <c r="ES23" s="52">
        <v>14</v>
      </c>
      <c r="ET23" s="52">
        <v>14</v>
      </c>
      <c r="EU23" s="52">
        <v>10</v>
      </c>
      <c r="EV23" s="52">
        <v>3</v>
      </c>
      <c r="EW23" s="27">
        <f>SUM(EP23:EV23)</f>
        <v>64</v>
      </c>
      <c r="EX23" s="28"/>
      <c r="EY23" s="52">
        <v>10</v>
      </c>
      <c r="EZ23" s="52">
        <v>22</v>
      </c>
      <c r="FA23" s="52">
        <v>17</v>
      </c>
      <c r="FB23" s="52">
        <v>6</v>
      </c>
      <c r="FC23" s="52">
        <v>7</v>
      </c>
      <c r="FD23" s="52">
        <v>2</v>
      </c>
      <c r="FE23" s="54">
        <f>SUM(EX23:FD23)</f>
        <v>64</v>
      </c>
      <c r="FF23" s="89">
        <v>0</v>
      </c>
      <c r="FG23" s="52">
        <v>0</v>
      </c>
      <c r="FH23" s="52">
        <v>82</v>
      </c>
      <c r="FI23" s="52">
        <v>203</v>
      </c>
      <c r="FJ23" s="52">
        <v>251</v>
      </c>
      <c r="FK23" s="52">
        <v>324</v>
      </c>
      <c r="FL23" s="52">
        <v>312</v>
      </c>
      <c r="FM23" s="26">
        <f>SUM(FF23:FL23)</f>
        <v>1172</v>
      </c>
      <c r="FN23" s="52">
        <v>0</v>
      </c>
      <c r="FO23" s="52">
        <v>0</v>
      </c>
      <c r="FP23" s="52">
        <v>57</v>
      </c>
      <c r="FQ23" s="52">
        <v>115</v>
      </c>
      <c r="FR23" s="52">
        <v>157</v>
      </c>
      <c r="FS23" s="52">
        <v>205</v>
      </c>
      <c r="FT23" s="52">
        <v>188</v>
      </c>
      <c r="FU23" s="26">
        <f>SUM(FN23:FT23)</f>
        <v>722</v>
      </c>
      <c r="FV23" s="26"/>
      <c r="FW23" s="26"/>
      <c r="FX23" s="52">
        <v>23</v>
      </c>
      <c r="FY23" s="52">
        <v>79</v>
      </c>
      <c r="FZ23" s="52">
        <v>74</v>
      </c>
      <c r="GA23" s="52">
        <v>75</v>
      </c>
      <c r="GB23" s="52">
        <v>24</v>
      </c>
      <c r="GC23" s="27">
        <f>SUM(FV23:GB23)</f>
        <v>275</v>
      </c>
      <c r="GD23" s="88"/>
      <c r="GE23" s="19"/>
      <c r="GF23" s="52">
        <v>2</v>
      </c>
      <c r="GG23" s="52">
        <v>9</v>
      </c>
      <c r="GH23" s="52">
        <v>20</v>
      </c>
      <c r="GI23" s="52">
        <v>44</v>
      </c>
      <c r="GJ23" s="52">
        <v>100</v>
      </c>
      <c r="GK23" s="54">
        <f>SUM(GD23:GJ23)</f>
        <v>175</v>
      </c>
      <c r="GL23" s="88">
        <v>0</v>
      </c>
      <c r="GM23" s="19">
        <v>1345</v>
      </c>
      <c r="GN23" s="19">
        <v>3650</v>
      </c>
      <c r="GO23" s="19">
        <v>3030</v>
      </c>
      <c r="GP23" s="19">
        <v>2343</v>
      </c>
      <c r="GQ23" s="19">
        <v>2150</v>
      </c>
      <c r="GR23" s="19">
        <v>1743</v>
      </c>
      <c r="GS23" s="27">
        <f>SUM(GL23:GR23)</f>
        <v>14261</v>
      </c>
    </row>
    <row r="24" spans="1:201" s="13" customFormat="1" ht="18" customHeight="1">
      <c r="A24" s="18" t="s">
        <v>33</v>
      </c>
      <c r="B24" s="28"/>
      <c r="C24" s="19">
        <v>1256</v>
      </c>
      <c r="D24" s="19">
        <v>4557</v>
      </c>
      <c r="E24" s="19">
        <v>4884</v>
      </c>
      <c r="F24" s="19">
        <v>3627</v>
      </c>
      <c r="G24" s="19">
        <v>2233</v>
      </c>
      <c r="H24" s="19">
        <v>2365</v>
      </c>
      <c r="I24" s="27">
        <f t="shared" si="1"/>
        <v>18922</v>
      </c>
      <c r="J24" s="28"/>
      <c r="K24" s="19">
        <v>656</v>
      </c>
      <c r="L24" s="19">
        <v>2532</v>
      </c>
      <c r="M24" s="19">
        <v>2838</v>
      </c>
      <c r="N24" s="19">
        <v>2147</v>
      </c>
      <c r="O24" s="19">
        <v>1316</v>
      </c>
      <c r="P24" s="19">
        <v>1449</v>
      </c>
      <c r="Q24" s="28">
        <f t="shared" si="3"/>
        <v>10938</v>
      </c>
      <c r="R24" s="26"/>
      <c r="S24" s="19">
        <v>459</v>
      </c>
      <c r="T24" s="19">
        <v>1365</v>
      </c>
      <c r="U24" s="19">
        <v>1089</v>
      </c>
      <c r="V24" s="19">
        <v>711</v>
      </c>
      <c r="W24" s="19">
        <v>374</v>
      </c>
      <c r="X24" s="19">
        <v>392</v>
      </c>
      <c r="Y24" s="28">
        <f t="shared" si="5"/>
        <v>4390</v>
      </c>
      <c r="Z24" s="26"/>
      <c r="AA24" s="52">
        <v>0</v>
      </c>
      <c r="AB24" s="52">
        <v>11</v>
      </c>
      <c r="AC24" s="52">
        <v>23</v>
      </c>
      <c r="AD24" s="52">
        <v>46</v>
      </c>
      <c r="AE24" s="52">
        <v>83</v>
      </c>
      <c r="AF24" s="52">
        <v>193</v>
      </c>
      <c r="AG24" s="28">
        <f t="shared" si="7"/>
        <v>356</v>
      </c>
      <c r="AH24" s="26"/>
      <c r="AI24" s="52">
        <v>19</v>
      </c>
      <c r="AJ24" s="52">
        <v>154</v>
      </c>
      <c r="AK24" s="52">
        <v>209</v>
      </c>
      <c r="AL24" s="52">
        <v>193</v>
      </c>
      <c r="AM24" s="52">
        <v>151</v>
      </c>
      <c r="AN24" s="52">
        <v>223</v>
      </c>
      <c r="AO24" s="28">
        <f t="shared" si="9"/>
        <v>949</v>
      </c>
      <c r="AP24" s="26"/>
      <c r="AQ24" s="52">
        <v>0</v>
      </c>
      <c r="AR24" s="52">
        <v>1</v>
      </c>
      <c r="AS24" s="52">
        <v>1</v>
      </c>
      <c r="AT24" s="52">
        <v>2</v>
      </c>
      <c r="AU24" s="52">
        <v>2</v>
      </c>
      <c r="AV24" s="52">
        <v>8</v>
      </c>
      <c r="AW24" s="28">
        <f t="shared" si="11"/>
        <v>14</v>
      </c>
      <c r="AX24" s="26"/>
      <c r="AY24" s="52">
        <v>62</v>
      </c>
      <c r="AZ24" s="52">
        <v>392</v>
      </c>
      <c r="BA24" s="52">
        <v>581</v>
      </c>
      <c r="BB24" s="52">
        <v>459</v>
      </c>
      <c r="BC24" s="52">
        <v>226</v>
      </c>
      <c r="BD24" s="52">
        <v>158</v>
      </c>
      <c r="BE24" s="28">
        <f t="shared" si="13"/>
        <v>1878</v>
      </c>
      <c r="BF24" s="26"/>
      <c r="BG24" s="52">
        <v>7</v>
      </c>
      <c r="BH24" s="52">
        <v>57</v>
      </c>
      <c r="BI24" s="52">
        <v>88</v>
      </c>
      <c r="BJ24" s="52">
        <v>70</v>
      </c>
      <c r="BK24" s="52">
        <v>43</v>
      </c>
      <c r="BL24" s="52">
        <v>29</v>
      </c>
      <c r="BM24" s="28">
        <f t="shared" si="15"/>
        <v>294</v>
      </c>
      <c r="BN24" s="26"/>
      <c r="BO24" s="52">
        <v>109</v>
      </c>
      <c r="BP24" s="52">
        <v>552</v>
      </c>
      <c r="BQ24" s="52">
        <v>847</v>
      </c>
      <c r="BR24" s="52">
        <v>666</v>
      </c>
      <c r="BS24" s="52">
        <v>437</v>
      </c>
      <c r="BT24" s="52">
        <v>446</v>
      </c>
      <c r="BU24" s="98">
        <f t="shared" si="17"/>
        <v>3057</v>
      </c>
      <c r="BV24" s="28"/>
      <c r="BW24" s="52">
        <v>1</v>
      </c>
      <c r="BX24" s="52">
        <v>38</v>
      </c>
      <c r="BY24" s="52">
        <v>92</v>
      </c>
      <c r="BZ24" s="52">
        <v>132</v>
      </c>
      <c r="CA24" s="52">
        <v>98</v>
      </c>
      <c r="CB24" s="52">
        <v>97</v>
      </c>
      <c r="CC24" s="26">
        <f t="shared" si="19"/>
        <v>458</v>
      </c>
      <c r="CD24" s="26"/>
      <c r="CE24" s="52">
        <v>1</v>
      </c>
      <c r="CF24" s="52">
        <v>37</v>
      </c>
      <c r="CG24" s="52">
        <v>87</v>
      </c>
      <c r="CH24" s="52">
        <v>122</v>
      </c>
      <c r="CI24" s="52">
        <v>96</v>
      </c>
      <c r="CJ24" s="52">
        <v>90</v>
      </c>
      <c r="CK24" s="26">
        <f t="shared" si="21"/>
        <v>433</v>
      </c>
      <c r="CL24" s="26"/>
      <c r="CM24" s="52">
        <v>0</v>
      </c>
      <c r="CN24" s="52">
        <v>1</v>
      </c>
      <c r="CO24" s="52">
        <v>5</v>
      </c>
      <c r="CP24" s="52">
        <v>10</v>
      </c>
      <c r="CQ24" s="52">
        <v>2</v>
      </c>
      <c r="CR24" s="52">
        <v>7</v>
      </c>
      <c r="CS24" s="26">
        <f t="shared" si="23"/>
        <v>25</v>
      </c>
      <c r="CT24" s="26"/>
      <c r="CU24" s="52">
        <v>0</v>
      </c>
      <c r="CV24" s="52">
        <v>0</v>
      </c>
      <c r="CW24" s="52">
        <v>0</v>
      </c>
      <c r="CX24" s="52">
        <v>0</v>
      </c>
      <c r="CY24" s="52">
        <v>0</v>
      </c>
      <c r="CZ24" s="52">
        <v>0</v>
      </c>
      <c r="DA24" s="27">
        <f t="shared" si="25"/>
        <v>0</v>
      </c>
      <c r="DB24" s="28"/>
      <c r="DC24" s="19">
        <v>583</v>
      </c>
      <c r="DD24" s="19">
        <v>1954</v>
      </c>
      <c r="DE24" s="19">
        <v>1917</v>
      </c>
      <c r="DF24" s="19">
        <v>1307</v>
      </c>
      <c r="DG24" s="19">
        <v>806</v>
      </c>
      <c r="DH24" s="19">
        <v>808</v>
      </c>
      <c r="DI24" s="26">
        <f t="shared" si="27"/>
        <v>7375</v>
      </c>
      <c r="DJ24" s="26"/>
      <c r="DK24" s="52">
        <v>29</v>
      </c>
      <c r="DL24" s="52">
        <v>201</v>
      </c>
      <c r="DM24" s="52">
        <v>313</v>
      </c>
      <c r="DN24" s="52">
        <v>276</v>
      </c>
      <c r="DO24" s="52">
        <v>239</v>
      </c>
      <c r="DP24" s="52">
        <v>332</v>
      </c>
      <c r="DQ24" s="26">
        <f t="shared" si="29"/>
        <v>1390</v>
      </c>
      <c r="DR24" s="26"/>
      <c r="DS24" s="26"/>
      <c r="DT24" s="52">
        <v>6</v>
      </c>
      <c r="DU24" s="52">
        <v>10</v>
      </c>
      <c r="DV24" s="52">
        <v>7</v>
      </c>
      <c r="DW24" s="52">
        <v>8</v>
      </c>
      <c r="DX24" s="52">
        <v>1</v>
      </c>
      <c r="DY24" s="26">
        <f t="shared" si="31"/>
        <v>32</v>
      </c>
      <c r="DZ24" s="26"/>
      <c r="EA24" s="52">
        <v>2</v>
      </c>
      <c r="EB24" s="52">
        <v>15</v>
      </c>
      <c r="EC24" s="52">
        <v>20</v>
      </c>
      <c r="ED24" s="52">
        <v>30</v>
      </c>
      <c r="EE24" s="52">
        <v>22</v>
      </c>
      <c r="EF24" s="52">
        <v>17</v>
      </c>
      <c r="EG24" s="26">
        <f>SUM(DZ24:EF24)</f>
        <v>106</v>
      </c>
      <c r="EH24" s="26"/>
      <c r="EI24" s="19">
        <v>552</v>
      </c>
      <c r="EJ24" s="19">
        <v>1732</v>
      </c>
      <c r="EK24" s="19">
        <v>1574</v>
      </c>
      <c r="EL24" s="19">
        <v>994</v>
      </c>
      <c r="EM24" s="19">
        <v>537</v>
      </c>
      <c r="EN24" s="19">
        <v>458</v>
      </c>
      <c r="EO24" s="27">
        <f>SUM(EH24:EN24)</f>
        <v>5847</v>
      </c>
      <c r="EP24" s="28"/>
      <c r="EQ24" s="52">
        <v>8</v>
      </c>
      <c r="ER24" s="52">
        <v>12</v>
      </c>
      <c r="ES24" s="52">
        <v>19</v>
      </c>
      <c r="ET24" s="52">
        <v>27</v>
      </c>
      <c r="EU24" s="52">
        <v>11</v>
      </c>
      <c r="EV24" s="52">
        <v>7</v>
      </c>
      <c r="EW24" s="27">
        <f>SUM(EP24:EV24)</f>
        <v>84</v>
      </c>
      <c r="EX24" s="28"/>
      <c r="EY24" s="52">
        <v>8</v>
      </c>
      <c r="EZ24" s="52">
        <v>21</v>
      </c>
      <c r="FA24" s="52">
        <v>18</v>
      </c>
      <c r="FB24" s="52">
        <v>14</v>
      </c>
      <c r="FC24" s="52">
        <v>2</v>
      </c>
      <c r="FD24" s="52">
        <v>4</v>
      </c>
      <c r="FE24" s="54">
        <f>SUM(EX24:FD24)</f>
        <v>67</v>
      </c>
      <c r="FF24" s="89">
        <v>0</v>
      </c>
      <c r="FG24" s="52">
        <v>2</v>
      </c>
      <c r="FH24" s="52">
        <v>471</v>
      </c>
      <c r="FI24" s="52">
        <v>569</v>
      </c>
      <c r="FJ24" s="52">
        <v>519</v>
      </c>
      <c r="FK24" s="52">
        <v>558</v>
      </c>
      <c r="FL24" s="52">
        <v>614</v>
      </c>
      <c r="FM24" s="26">
        <f>SUM(FF24:FL24)</f>
        <v>2733</v>
      </c>
      <c r="FN24" s="52">
        <v>0</v>
      </c>
      <c r="FO24" s="52">
        <v>2</v>
      </c>
      <c r="FP24" s="52">
        <v>440</v>
      </c>
      <c r="FQ24" s="52">
        <v>465</v>
      </c>
      <c r="FR24" s="52">
        <v>413</v>
      </c>
      <c r="FS24" s="52">
        <v>407</v>
      </c>
      <c r="FT24" s="52">
        <v>424</v>
      </c>
      <c r="FU24" s="26">
        <f>SUM(FN24:FT24)</f>
        <v>2151</v>
      </c>
      <c r="FV24" s="26"/>
      <c r="FW24" s="26"/>
      <c r="FX24" s="52">
        <v>30</v>
      </c>
      <c r="FY24" s="52">
        <v>84</v>
      </c>
      <c r="FZ24" s="52">
        <v>77</v>
      </c>
      <c r="GA24" s="52">
        <v>79</v>
      </c>
      <c r="GB24" s="52">
        <v>46</v>
      </c>
      <c r="GC24" s="27">
        <f>SUM(FV24:GB24)</f>
        <v>316</v>
      </c>
      <c r="GD24" s="88"/>
      <c r="GE24" s="19"/>
      <c r="GF24" s="52">
        <v>1</v>
      </c>
      <c r="GG24" s="52">
        <v>20</v>
      </c>
      <c r="GH24" s="52">
        <v>29</v>
      </c>
      <c r="GI24" s="52">
        <v>72</v>
      </c>
      <c r="GJ24" s="52">
        <v>144</v>
      </c>
      <c r="GK24" s="54">
        <f>SUM(GD24:GJ24)</f>
        <v>266</v>
      </c>
      <c r="GL24" s="88">
        <v>0</v>
      </c>
      <c r="GM24" s="19">
        <v>1258</v>
      </c>
      <c r="GN24" s="19">
        <v>5028</v>
      </c>
      <c r="GO24" s="19">
        <v>5453</v>
      </c>
      <c r="GP24" s="19">
        <v>4146</v>
      </c>
      <c r="GQ24" s="19">
        <v>2791</v>
      </c>
      <c r="GR24" s="19">
        <v>2979</v>
      </c>
      <c r="GS24" s="27">
        <f>SUM(GL24:GR24)</f>
        <v>21655</v>
      </c>
    </row>
    <row r="25" spans="1:201" s="13" customFormat="1" ht="18" customHeight="1">
      <c r="A25" s="18" t="s">
        <v>34</v>
      </c>
      <c r="B25" s="28"/>
      <c r="C25" s="19">
        <v>760</v>
      </c>
      <c r="D25" s="19">
        <v>3203</v>
      </c>
      <c r="E25" s="19">
        <v>2255</v>
      </c>
      <c r="F25" s="19">
        <v>1709</v>
      </c>
      <c r="G25" s="19">
        <v>1553</v>
      </c>
      <c r="H25" s="19">
        <v>1203</v>
      </c>
      <c r="I25" s="27">
        <f t="shared" si="1"/>
        <v>10683</v>
      </c>
      <c r="J25" s="28"/>
      <c r="K25" s="19">
        <v>403</v>
      </c>
      <c r="L25" s="19">
        <v>1868</v>
      </c>
      <c r="M25" s="19">
        <v>1356</v>
      </c>
      <c r="N25" s="19">
        <v>1029</v>
      </c>
      <c r="O25" s="19">
        <v>974</v>
      </c>
      <c r="P25" s="19">
        <v>733</v>
      </c>
      <c r="Q25" s="28">
        <f t="shared" si="3"/>
        <v>6363</v>
      </c>
      <c r="R25" s="26"/>
      <c r="S25" s="19">
        <v>237</v>
      </c>
      <c r="T25" s="19">
        <v>831</v>
      </c>
      <c r="U25" s="19">
        <v>446</v>
      </c>
      <c r="V25" s="19">
        <v>313</v>
      </c>
      <c r="W25" s="19">
        <v>266</v>
      </c>
      <c r="X25" s="19">
        <v>185</v>
      </c>
      <c r="Y25" s="28">
        <f t="shared" si="5"/>
        <v>2278</v>
      </c>
      <c r="Z25" s="26"/>
      <c r="AA25" s="52">
        <v>0</v>
      </c>
      <c r="AB25" s="52">
        <v>16</v>
      </c>
      <c r="AC25" s="52">
        <v>29</v>
      </c>
      <c r="AD25" s="52">
        <v>33</v>
      </c>
      <c r="AE25" s="52">
        <v>92</v>
      </c>
      <c r="AF25" s="52">
        <v>105</v>
      </c>
      <c r="AG25" s="28">
        <f t="shared" si="7"/>
        <v>275</v>
      </c>
      <c r="AH25" s="26"/>
      <c r="AI25" s="52">
        <v>14</v>
      </c>
      <c r="AJ25" s="52">
        <v>138</v>
      </c>
      <c r="AK25" s="52">
        <v>130</v>
      </c>
      <c r="AL25" s="52">
        <v>117</v>
      </c>
      <c r="AM25" s="52">
        <v>152</v>
      </c>
      <c r="AN25" s="52">
        <v>138</v>
      </c>
      <c r="AO25" s="28">
        <f t="shared" si="9"/>
        <v>689</v>
      </c>
      <c r="AP25" s="26"/>
      <c r="AQ25" s="52">
        <v>0</v>
      </c>
      <c r="AR25" s="52">
        <v>8</v>
      </c>
      <c r="AS25" s="52">
        <v>3</v>
      </c>
      <c r="AT25" s="52">
        <v>3</v>
      </c>
      <c r="AU25" s="52">
        <v>8</v>
      </c>
      <c r="AV25" s="52">
        <v>5</v>
      </c>
      <c r="AW25" s="28">
        <f t="shared" si="11"/>
        <v>27</v>
      </c>
      <c r="AX25" s="26"/>
      <c r="AY25" s="52">
        <v>78</v>
      </c>
      <c r="AZ25" s="52">
        <v>380</v>
      </c>
      <c r="BA25" s="52">
        <v>272</v>
      </c>
      <c r="BB25" s="52">
        <v>203</v>
      </c>
      <c r="BC25" s="52">
        <v>124</v>
      </c>
      <c r="BD25" s="52">
        <v>55</v>
      </c>
      <c r="BE25" s="28">
        <f t="shared" si="13"/>
        <v>1112</v>
      </c>
      <c r="BF25" s="26"/>
      <c r="BG25" s="52">
        <v>4</v>
      </c>
      <c r="BH25" s="52">
        <v>58</v>
      </c>
      <c r="BI25" s="52">
        <v>70</v>
      </c>
      <c r="BJ25" s="52">
        <v>60</v>
      </c>
      <c r="BK25" s="52">
        <v>40</v>
      </c>
      <c r="BL25" s="52">
        <v>12</v>
      </c>
      <c r="BM25" s="28">
        <f t="shared" si="15"/>
        <v>244</v>
      </c>
      <c r="BN25" s="26"/>
      <c r="BO25" s="52">
        <v>70</v>
      </c>
      <c r="BP25" s="52">
        <v>437</v>
      </c>
      <c r="BQ25" s="52">
        <v>406</v>
      </c>
      <c r="BR25" s="52">
        <v>300</v>
      </c>
      <c r="BS25" s="52">
        <v>292</v>
      </c>
      <c r="BT25" s="52">
        <v>233</v>
      </c>
      <c r="BU25" s="98">
        <f t="shared" si="17"/>
        <v>1738</v>
      </c>
      <c r="BV25" s="28"/>
      <c r="BW25" s="52">
        <v>0</v>
      </c>
      <c r="BX25" s="52">
        <v>17</v>
      </c>
      <c r="BY25" s="52">
        <v>32</v>
      </c>
      <c r="BZ25" s="52">
        <v>63</v>
      </c>
      <c r="CA25" s="52">
        <v>61</v>
      </c>
      <c r="CB25" s="52">
        <v>48</v>
      </c>
      <c r="CC25" s="26">
        <f t="shared" si="19"/>
        <v>221</v>
      </c>
      <c r="CD25" s="26"/>
      <c r="CE25" s="52">
        <v>0</v>
      </c>
      <c r="CF25" s="52">
        <v>7</v>
      </c>
      <c r="CG25" s="52">
        <v>18</v>
      </c>
      <c r="CH25" s="52">
        <v>39</v>
      </c>
      <c r="CI25" s="52">
        <v>33</v>
      </c>
      <c r="CJ25" s="52">
        <v>35</v>
      </c>
      <c r="CK25" s="26">
        <f t="shared" si="21"/>
        <v>132</v>
      </c>
      <c r="CL25" s="26"/>
      <c r="CM25" s="52">
        <v>0</v>
      </c>
      <c r="CN25" s="52">
        <v>10</v>
      </c>
      <c r="CO25" s="52">
        <v>14</v>
      </c>
      <c r="CP25" s="52">
        <v>20</v>
      </c>
      <c r="CQ25" s="52">
        <v>24</v>
      </c>
      <c r="CR25" s="52">
        <v>13</v>
      </c>
      <c r="CS25" s="26">
        <f t="shared" si="23"/>
        <v>81</v>
      </c>
      <c r="CT25" s="26"/>
      <c r="CU25" s="52">
        <v>0</v>
      </c>
      <c r="CV25" s="52">
        <v>0</v>
      </c>
      <c r="CW25" s="52">
        <v>0</v>
      </c>
      <c r="CX25" s="52">
        <v>4</v>
      </c>
      <c r="CY25" s="52">
        <v>4</v>
      </c>
      <c r="CZ25" s="52">
        <v>0</v>
      </c>
      <c r="DA25" s="27">
        <f t="shared" si="25"/>
        <v>8</v>
      </c>
      <c r="DB25" s="28"/>
      <c r="DC25" s="19">
        <v>346</v>
      </c>
      <c r="DD25" s="19">
        <v>1269</v>
      </c>
      <c r="DE25" s="19">
        <v>844</v>
      </c>
      <c r="DF25" s="19">
        <v>600</v>
      </c>
      <c r="DG25" s="19">
        <v>508</v>
      </c>
      <c r="DH25" s="19">
        <v>421</v>
      </c>
      <c r="DI25" s="26">
        <f t="shared" si="27"/>
        <v>3988</v>
      </c>
      <c r="DJ25" s="26"/>
      <c r="DK25" s="52">
        <v>5</v>
      </c>
      <c r="DL25" s="52">
        <v>98</v>
      </c>
      <c r="DM25" s="52">
        <v>122</v>
      </c>
      <c r="DN25" s="52">
        <v>145</v>
      </c>
      <c r="DO25" s="52">
        <v>161</v>
      </c>
      <c r="DP25" s="52">
        <v>180</v>
      </c>
      <c r="DQ25" s="26">
        <f t="shared" si="29"/>
        <v>711</v>
      </c>
      <c r="DR25" s="26"/>
      <c r="DS25" s="26"/>
      <c r="DT25" s="52">
        <v>3</v>
      </c>
      <c r="DU25" s="52">
        <v>8</v>
      </c>
      <c r="DV25" s="52">
        <v>3</v>
      </c>
      <c r="DW25" s="52">
        <v>1</v>
      </c>
      <c r="DX25" s="52">
        <v>0</v>
      </c>
      <c r="DY25" s="26">
        <f t="shared" si="31"/>
        <v>15</v>
      </c>
      <c r="DZ25" s="26"/>
      <c r="EA25" s="52">
        <v>1</v>
      </c>
      <c r="EB25" s="52">
        <v>1</v>
      </c>
      <c r="EC25" s="52">
        <v>19</v>
      </c>
      <c r="ED25" s="52">
        <v>23</v>
      </c>
      <c r="EE25" s="52">
        <v>17</v>
      </c>
      <c r="EF25" s="52">
        <v>18</v>
      </c>
      <c r="EG25" s="26">
        <f>SUM(DZ25:EF25)</f>
        <v>79</v>
      </c>
      <c r="EH25" s="26"/>
      <c r="EI25" s="19">
        <v>340</v>
      </c>
      <c r="EJ25" s="19">
        <v>1167</v>
      </c>
      <c r="EK25" s="19">
        <v>695</v>
      </c>
      <c r="EL25" s="19">
        <v>429</v>
      </c>
      <c r="EM25" s="19">
        <v>329</v>
      </c>
      <c r="EN25" s="19">
        <v>223</v>
      </c>
      <c r="EO25" s="27">
        <f>SUM(EH25:EN25)</f>
        <v>3183</v>
      </c>
      <c r="EP25" s="28"/>
      <c r="EQ25" s="52">
        <v>2</v>
      </c>
      <c r="ER25" s="52">
        <v>25</v>
      </c>
      <c r="ES25" s="52">
        <v>15</v>
      </c>
      <c r="ET25" s="52">
        <v>8</v>
      </c>
      <c r="EU25" s="52">
        <v>8</v>
      </c>
      <c r="EV25" s="52">
        <v>1</v>
      </c>
      <c r="EW25" s="27">
        <f>SUM(EP25:EV25)</f>
        <v>59</v>
      </c>
      <c r="EX25" s="28"/>
      <c r="EY25" s="52">
        <v>9</v>
      </c>
      <c r="EZ25" s="52">
        <v>24</v>
      </c>
      <c r="FA25" s="52">
        <v>8</v>
      </c>
      <c r="FB25" s="52">
        <v>9</v>
      </c>
      <c r="FC25" s="52">
        <v>2</v>
      </c>
      <c r="FD25" s="52">
        <v>0</v>
      </c>
      <c r="FE25" s="54">
        <f>SUM(EX25:FD25)</f>
        <v>52</v>
      </c>
      <c r="FF25" s="89">
        <v>0</v>
      </c>
      <c r="FG25" s="52">
        <v>1</v>
      </c>
      <c r="FH25" s="52">
        <v>88</v>
      </c>
      <c r="FI25" s="52">
        <v>152</v>
      </c>
      <c r="FJ25" s="52">
        <v>212</v>
      </c>
      <c r="FK25" s="52">
        <v>298</v>
      </c>
      <c r="FL25" s="52">
        <v>210</v>
      </c>
      <c r="FM25" s="26">
        <f>SUM(FF25:FL25)</f>
        <v>961</v>
      </c>
      <c r="FN25" s="52">
        <v>0</v>
      </c>
      <c r="FO25" s="52">
        <v>1</v>
      </c>
      <c r="FP25" s="52">
        <v>52</v>
      </c>
      <c r="FQ25" s="52">
        <v>61</v>
      </c>
      <c r="FR25" s="52">
        <v>96</v>
      </c>
      <c r="FS25" s="52">
        <v>134</v>
      </c>
      <c r="FT25" s="52">
        <v>88</v>
      </c>
      <c r="FU25" s="26">
        <f>SUM(FN25:FT25)</f>
        <v>432</v>
      </c>
      <c r="FV25" s="26"/>
      <c r="FW25" s="26"/>
      <c r="FX25" s="52">
        <v>30</v>
      </c>
      <c r="FY25" s="52">
        <v>79</v>
      </c>
      <c r="FZ25" s="52">
        <v>99</v>
      </c>
      <c r="GA25" s="52">
        <v>96</v>
      </c>
      <c r="GB25" s="52">
        <v>39</v>
      </c>
      <c r="GC25" s="27">
        <f>SUM(FV25:GB25)</f>
        <v>343</v>
      </c>
      <c r="GD25" s="88"/>
      <c r="GE25" s="19"/>
      <c r="GF25" s="52">
        <v>6</v>
      </c>
      <c r="GG25" s="52">
        <v>12</v>
      </c>
      <c r="GH25" s="52">
        <v>17</v>
      </c>
      <c r="GI25" s="52">
        <v>68</v>
      </c>
      <c r="GJ25" s="52">
        <v>83</v>
      </c>
      <c r="GK25" s="54">
        <f>SUM(GD25:GJ25)</f>
        <v>186</v>
      </c>
      <c r="GL25" s="88">
        <v>0</v>
      </c>
      <c r="GM25" s="19">
        <v>761</v>
      </c>
      <c r="GN25" s="19">
        <v>3291</v>
      </c>
      <c r="GO25" s="19">
        <v>2407</v>
      </c>
      <c r="GP25" s="19">
        <v>1921</v>
      </c>
      <c r="GQ25" s="19">
        <v>1851</v>
      </c>
      <c r="GR25" s="19">
        <v>1413</v>
      </c>
      <c r="GS25" s="27">
        <f>SUM(GL25:GR25)</f>
        <v>11644</v>
      </c>
    </row>
    <row r="26" spans="1:201" s="13" customFormat="1" ht="18" customHeight="1">
      <c r="A26" s="18" t="s">
        <v>35</v>
      </c>
      <c r="B26" s="28"/>
      <c r="C26" s="19">
        <v>1462</v>
      </c>
      <c r="D26" s="19">
        <v>6159</v>
      </c>
      <c r="E26" s="19">
        <v>4937</v>
      </c>
      <c r="F26" s="19">
        <v>3159</v>
      </c>
      <c r="G26" s="19">
        <v>2844</v>
      </c>
      <c r="H26" s="19">
        <v>2793</v>
      </c>
      <c r="I26" s="27">
        <f t="shared" si="1"/>
        <v>21354</v>
      </c>
      <c r="J26" s="28"/>
      <c r="K26" s="19">
        <v>727</v>
      </c>
      <c r="L26" s="19">
        <v>3336</v>
      </c>
      <c r="M26" s="19">
        <v>2794</v>
      </c>
      <c r="N26" s="19">
        <v>1846</v>
      </c>
      <c r="O26" s="19">
        <v>1665</v>
      </c>
      <c r="P26" s="19">
        <v>1693</v>
      </c>
      <c r="Q26" s="28">
        <f t="shared" si="3"/>
        <v>12061</v>
      </c>
      <c r="R26" s="26"/>
      <c r="S26" s="19">
        <v>524</v>
      </c>
      <c r="T26" s="19">
        <v>1763</v>
      </c>
      <c r="U26" s="19">
        <v>1058</v>
      </c>
      <c r="V26" s="19">
        <v>558</v>
      </c>
      <c r="W26" s="19">
        <v>457</v>
      </c>
      <c r="X26" s="19">
        <v>455</v>
      </c>
      <c r="Y26" s="28">
        <f t="shared" si="5"/>
        <v>4815</v>
      </c>
      <c r="Z26" s="26"/>
      <c r="AA26" s="52">
        <v>0</v>
      </c>
      <c r="AB26" s="52">
        <v>7</v>
      </c>
      <c r="AC26" s="52">
        <v>33</v>
      </c>
      <c r="AD26" s="52">
        <v>62</v>
      </c>
      <c r="AE26" s="52">
        <v>133</v>
      </c>
      <c r="AF26" s="52">
        <v>264</v>
      </c>
      <c r="AG26" s="28">
        <f t="shared" si="7"/>
        <v>499</v>
      </c>
      <c r="AH26" s="26"/>
      <c r="AI26" s="52">
        <v>10</v>
      </c>
      <c r="AJ26" s="52">
        <v>161</v>
      </c>
      <c r="AK26" s="52">
        <v>182</v>
      </c>
      <c r="AL26" s="52">
        <v>147</v>
      </c>
      <c r="AM26" s="52">
        <v>202</v>
      </c>
      <c r="AN26" s="52">
        <v>276</v>
      </c>
      <c r="AO26" s="28">
        <f t="shared" si="9"/>
        <v>978</v>
      </c>
      <c r="AP26" s="26"/>
      <c r="AQ26" s="52">
        <v>0</v>
      </c>
      <c r="AR26" s="52">
        <v>10</v>
      </c>
      <c r="AS26" s="52">
        <v>9</v>
      </c>
      <c r="AT26" s="52">
        <v>15</v>
      </c>
      <c r="AU26" s="52">
        <v>20</v>
      </c>
      <c r="AV26" s="52">
        <v>17</v>
      </c>
      <c r="AW26" s="28">
        <f t="shared" si="11"/>
        <v>71</v>
      </c>
      <c r="AX26" s="26"/>
      <c r="AY26" s="52">
        <v>83</v>
      </c>
      <c r="AZ26" s="52">
        <v>538</v>
      </c>
      <c r="BA26" s="52">
        <v>588</v>
      </c>
      <c r="BB26" s="52">
        <v>365</v>
      </c>
      <c r="BC26" s="52">
        <v>258</v>
      </c>
      <c r="BD26" s="52">
        <v>163</v>
      </c>
      <c r="BE26" s="28">
        <f t="shared" si="13"/>
        <v>1995</v>
      </c>
      <c r="BF26" s="26"/>
      <c r="BG26" s="52">
        <v>20</v>
      </c>
      <c r="BH26" s="52">
        <v>156</v>
      </c>
      <c r="BI26" s="52">
        <v>199</v>
      </c>
      <c r="BJ26" s="52">
        <v>152</v>
      </c>
      <c r="BK26" s="52">
        <v>93</v>
      </c>
      <c r="BL26" s="52">
        <v>41</v>
      </c>
      <c r="BM26" s="28">
        <f t="shared" si="15"/>
        <v>661</v>
      </c>
      <c r="BN26" s="26"/>
      <c r="BO26" s="52">
        <v>90</v>
      </c>
      <c r="BP26" s="52">
        <v>701</v>
      </c>
      <c r="BQ26" s="52">
        <v>725</v>
      </c>
      <c r="BR26" s="52">
        <v>547</v>
      </c>
      <c r="BS26" s="52">
        <v>502</v>
      </c>
      <c r="BT26" s="52">
        <v>477</v>
      </c>
      <c r="BU26" s="98">
        <f t="shared" si="17"/>
        <v>3042</v>
      </c>
      <c r="BV26" s="28"/>
      <c r="BW26" s="52">
        <v>4</v>
      </c>
      <c r="BX26" s="52">
        <v>30</v>
      </c>
      <c r="BY26" s="52">
        <v>92</v>
      </c>
      <c r="BZ26" s="52">
        <v>84</v>
      </c>
      <c r="CA26" s="52">
        <v>100</v>
      </c>
      <c r="CB26" s="52">
        <v>72</v>
      </c>
      <c r="CC26" s="26">
        <f t="shared" si="19"/>
        <v>382</v>
      </c>
      <c r="CD26" s="26"/>
      <c r="CE26" s="52">
        <v>4</v>
      </c>
      <c r="CF26" s="52">
        <v>21</v>
      </c>
      <c r="CG26" s="52">
        <v>66</v>
      </c>
      <c r="CH26" s="52">
        <v>61</v>
      </c>
      <c r="CI26" s="52">
        <v>80</v>
      </c>
      <c r="CJ26" s="52">
        <v>60</v>
      </c>
      <c r="CK26" s="26">
        <f t="shared" si="21"/>
        <v>292</v>
      </c>
      <c r="CL26" s="26"/>
      <c r="CM26" s="52">
        <v>0</v>
      </c>
      <c r="CN26" s="52">
        <v>9</v>
      </c>
      <c r="CO26" s="52">
        <v>24</v>
      </c>
      <c r="CP26" s="52">
        <v>23</v>
      </c>
      <c r="CQ26" s="52">
        <v>20</v>
      </c>
      <c r="CR26" s="52">
        <v>11</v>
      </c>
      <c r="CS26" s="26">
        <f t="shared" si="23"/>
        <v>87</v>
      </c>
      <c r="CT26" s="26"/>
      <c r="CU26" s="52">
        <v>0</v>
      </c>
      <c r="CV26" s="52">
        <v>0</v>
      </c>
      <c r="CW26" s="52">
        <v>2</v>
      </c>
      <c r="CX26" s="52">
        <v>0</v>
      </c>
      <c r="CY26" s="52">
        <v>0</v>
      </c>
      <c r="CZ26" s="52">
        <v>1</v>
      </c>
      <c r="DA26" s="27">
        <f t="shared" si="25"/>
        <v>3</v>
      </c>
      <c r="DB26" s="28"/>
      <c r="DC26" s="19">
        <v>703</v>
      </c>
      <c r="DD26" s="19">
        <v>2709</v>
      </c>
      <c r="DE26" s="19">
        <v>2006</v>
      </c>
      <c r="DF26" s="19">
        <v>1192</v>
      </c>
      <c r="DG26" s="19">
        <v>1061</v>
      </c>
      <c r="DH26" s="19">
        <v>1018</v>
      </c>
      <c r="DI26" s="26">
        <f t="shared" si="27"/>
        <v>8689</v>
      </c>
      <c r="DJ26" s="26"/>
      <c r="DK26" s="52">
        <v>47</v>
      </c>
      <c r="DL26" s="52">
        <v>280</v>
      </c>
      <c r="DM26" s="52">
        <v>323</v>
      </c>
      <c r="DN26" s="52">
        <v>250</v>
      </c>
      <c r="DO26" s="52">
        <v>327</v>
      </c>
      <c r="DP26" s="52">
        <v>407</v>
      </c>
      <c r="DQ26" s="26">
        <f t="shared" si="29"/>
        <v>1634</v>
      </c>
      <c r="DR26" s="26"/>
      <c r="DS26" s="26"/>
      <c r="DT26" s="52">
        <v>4</v>
      </c>
      <c r="DU26" s="52">
        <v>19</v>
      </c>
      <c r="DV26" s="52">
        <v>17</v>
      </c>
      <c r="DW26" s="52">
        <v>3</v>
      </c>
      <c r="DX26" s="52">
        <v>0</v>
      </c>
      <c r="DY26" s="26">
        <f t="shared" si="31"/>
        <v>43</v>
      </c>
      <c r="DZ26" s="26"/>
      <c r="EA26" s="52">
        <v>12</v>
      </c>
      <c r="EB26" s="52">
        <v>20</v>
      </c>
      <c r="EC26" s="52">
        <v>31</v>
      </c>
      <c r="ED26" s="52">
        <v>18</v>
      </c>
      <c r="EE26" s="52">
        <v>39</v>
      </c>
      <c r="EF26" s="52">
        <v>22</v>
      </c>
      <c r="EG26" s="26">
        <f>SUM(DZ26:EF26)</f>
        <v>142</v>
      </c>
      <c r="EH26" s="26"/>
      <c r="EI26" s="19">
        <v>644</v>
      </c>
      <c r="EJ26" s="19">
        <v>2405</v>
      </c>
      <c r="EK26" s="19">
        <v>1633</v>
      </c>
      <c r="EL26" s="19">
        <v>907</v>
      </c>
      <c r="EM26" s="19">
        <v>692</v>
      </c>
      <c r="EN26" s="19">
        <v>589</v>
      </c>
      <c r="EO26" s="27">
        <f>SUM(EH26:EN26)</f>
        <v>6870</v>
      </c>
      <c r="EP26" s="28"/>
      <c r="EQ26" s="52">
        <v>8</v>
      </c>
      <c r="ER26" s="52">
        <v>40</v>
      </c>
      <c r="ES26" s="52">
        <v>24</v>
      </c>
      <c r="ET26" s="52">
        <v>24</v>
      </c>
      <c r="EU26" s="52">
        <v>13</v>
      </c>
      <c r="EV26" s="52">
        <v>6</v>
      </c>
      <c r="EW26" s="27">
        <f>SUM(EP26:EV26)</f>
        <v>115</v>
      </c>
      <c r="EX26" s="28"/>
      <c r="EY26" s="52">
        <v>20</v>
      </c>
      <c r="EZ26" s="52">
        <v>44</v>
      </c>
      <c r="FA26" s="52">
        <v>21</v>
      </c>
      <c r="FB26" s="52">
        <v>13</v>
      </c>
      <c r="FC26" s="52">
        <v>5</v>
      </c>
      <c r="FD26" s="52">
        <v>4</v>
      </c>
      <c r="FE26" s="54">
        <f>SUM(EX26:FD26)</f>
        <v>107</v>
      </c>
      <c r="FF26" s="89">
        <v>2</v>
      </c>
      <c r="FG26" s="52">
        <v>2</v>
      </c>
      <c r="FH26" s="52">
        <v>129</v>
      </c>
      <c r="FI26" s="52">
        <v>293</v>
      </c>
      <c r="FJ26" s="52">
        <v>317</v>
      </c>
      <c r="FK26" s="52">
        <v>597</v>
      </c>
      <c r="FL26" s="52">
        <v>525</v>
      </c>
      <c r="FM26" s="26">
        <f>SUM(FF26:FL26)</f>
        <v>1865</v>
      </c>
      <c r="FN26" s="52">
        <v>2</v>
      </c>
      <c r="FO26" s="52">
        <v>2</v>
      </c>
      <c r="FP26" s="52">
        <v>78</v>
      </c>
      <c r="FQ26" s="52">
        <v>154</v>
      </c>
      <c r="FR26" s="52">
        <v>154</v>
      </c>
      <c r="FS26" s="52">
        <v>282</v>
      </c>
      <c r="FT26" s="52">
        <v>241</v>
      </c>
      <c r="FU26" s="26">
        <f>SUM(FN26:FT26)</f>
        <v>913</v>
      </c>
      <c r="FV26" s="26"/>
      <c r="FW26" s="26"/>
      <c r="FX26" s="52">
        <v>47</v>
      </c>
      <c r="FY26" s="52">
        <v>112</v>
      </c>
      <c r="FZ26" s="52">
        <v>113</v>
      </c>
      <c r="GA26" s="52">
        <v>139</v>
      </c>
      <c r="GB26" s="52">
        <v>53</v>
      </c>
      <c r="GC26" s="27">
        <f>SUM(FV26:GB26)</f>
        <v>464</v>
      </c>
      <c r="GD26" s="88"/>
      <c r="GE26" s="19"/>
      <c r="GF26" s="52">
        <v>4</v>
      </c>
      <c r="GG26" s="52">
        <v>27</v>
      </c>
      <c r="GH26" s="52">
        <v>50</v>
      </c>
      <c r="GI26" s="52">
        <v>176</v>
      </c>
      <c r="GJ26" s="52">
        <v>231</v>
      </c>
      <c r="GK26" s="54">
        <f>SUM(GD26:GJ26)</f>
        <v>488</v>
      </c>
      <c r="GL26" s="88">
        <v>2</v>
      </c>
      <c r="GM26" s="19">
        <v>1464</v>
      </c>
      <c r="GN26" s="19">
        <v>6288</v>
      </c>
      <c r="GO26" s="19">
        <v>5230</v>
      </c>
      <c r="GP26" s="19">
        <v>3476</v>
      </c>
      <c r="GQ26" s="19">
        <v>3441</v>
      </c>
      <c r="GR26" s="19">
        <v>3318</v>
      </c>
      <c r="GS26" s="27">
        <f>SUM(GL26:GR26)</f>
        <v>23219</v>
      </c>
    </row>
    <row r="27" spans="1:201" s="13" customFormat="1" ht="18" customHeight="1">
      <c r="A27" s="18" t="s">
        <v>36</v>
      </c>
      <c r="B27" s="28"/>
      <c r="C27" s="19">
        <v>3359</v>
      </c>
      <c r="D27" s="19">
        <v>8245</v>
      </c>
      <c r="E27" s="19">
        <v>5194</v>
      </c>
      <c r="F27" s="19">
        <v>4223</v>
      </c>
      <c r="G27" s="19">
        <v>3291</v>
      </c>
      <c r="H27" s="19">
        <v>3008</v>
      </c>
      <c r="I27" s="27">
        <f t="shared" si="1"/>
        <v>27320</v>
      </c>
      <c r="J27" s="28"/>
      <c r="K27" s="19">
        <v>1747</v>
      </c>
      <c r="L27" s="19">
        <v>4652</v>
      </c>
      <c r="M27" s="19">
        <v>2974</v>
      </c>
      <c r="N27" s="19">
        <v>2490</v>
      </c>
      <c r="O27" s="19">
        <v>1981</v>
      </c>
      <c r="P27" s="19">
        <v>1871</v>
      </c>
      <c r="Q27" s="28">
        <f t="shared" si="3"/>
        <v>15715</v>
      </c>
      <c r="R27" s="26"/>
      <c r="S27" s="19">
        <v>1136</v>
      </c>
      <c r="T27" s="19">
        <v>2187</v>
      </c>
      <c r="U27" s="19">
        <v>973</v>
      </c>
      <c r="V27" s="19">
        <v>724</v>
      </c>
      <c r="W27" s="19">
        <v>520</v>
      </c>
      <c r="X27" s="19">
        <v>551</v>
      </c>
      <c r="Y27" s="28">
        <f t="shared" si="5"/>
        <v>6091</v>
      </c>
      <c r="Z27" s="26"/>
      <c r="AA27" s="52">
        <v>0</v>
      </c>
      <c r="AB27" s="52">
        <v>15</v>
      </c>
      <c r="AC27" s="52">
        <v>37</v>
      </c>
      <c r="AD27" s="52">
        <v>94</v>
      </c>
      <c r="AE27" s="52">
        <v>165</v>
      </c>
      <c r="AF27" s="52">
        <v>288</v>
      </c>
      <c r="AG27" s="28">
        <f t="shared" si="7"/>
        <v>599</v>
      </c>
      <c r="AH27" s="26"/>
      <c r="AI27" s="52">
        <v>26</v>
      </c>
      <c r="AJ27" s="52">
        <v>188</v>
      </c>
      <c r="AK27" s="52">
        <v>221</v>
      </c>
      <c r="AL27" s="52">
        <v>214</v>
      </c>
      <c r="AM27" s="52">
        <v>215</v>
      </c>
      <c r="AN27" s="52">
        <v>276</v>
      </c>
      <c r="AO27" s="28">
        <f t="shared" si="9"/>
        <v>1140</v>
      </c>
      <c r="AP27" s="26"/>
      <c r="AQ27" s="52">
        <v>1</v>
      </c>
      <c r="AR27" s="52">
        <v>6</v>
      </c>
      <c r="AS27" s="52">
        <v>15</v>
      </c>
      <c r="AT27" s="52">
        <v>20</v>
      </c>
      <c r="AU27" s="52">
        <v>32</v>
      </c>
      <c r="AV27" s="52">
        <v>26</v>
      </c>
      <c r="AW27" s="28">
        <f t="shared" si="11"/>
        <v>100</v>
      </c>
      <c r="AX27" s="26"/>
      <c r="AY27" s="52">
        <v>245</v>
      </c>
      <c r="AZ27" s="52">
        <v>934</v>
      </c>
      <c r="BA27" s="52">
        <v>608</v>
      </c>
      <c r="BB27" s="52">
        <v>445</v>
      </c>
      <c r="BC27" s="52">
        <v>275</v>
      </c>
      <c r="BD27" s="52">
        <v>124</v>
      </c>
      <c r="BE27" s="28">
        <f t="shared" si="13"/>
        <v>2631</v>
      </c>
      <c r="BF27" s="26"/>
      <c r="BG27" s="52">
        <v>31</v>
      </c>
      <c r="BH27" s="52">
        <v>246</v>
      </c>
      <c r="BI27" s="52">
        <v>217</v>
      </c>
      <c r="BJ27" s="52">
        <v>178</v>
      </c>
      <c r="BK27" s="52">
        <v>94</v>
      </c>
      <c r="BL27" s="52">
        <v>31</v>
      </c>
      <c r="BM27" s="28">
        <f t="shared" si="15"/>
        <v>797</v>
      </c>
      <c r="BN27" s="26"/>
      <c r="BO27" s="52">
        <v>308</v>
      </c>
      <c r="BP27" s="52">
        <v>1076</v>
      </c>
      <c r="BQ27" s="52">
        <v>903</v>
      </c>
      <c r="BR27" s="52">
        <v>815</v>
      </c>
      <c r="BS27" s="52">
        <v>680</v>
      </c>
      <c r="BT27" s="52">
        <v>575</v>
      </c>
      <c r="BU27" s="98">
        <f t="shared" si="17"/>
        <v>4357</v>
      </c>
      <c r="BV27" s="28"/>
      <c r="BW27" s="52">
        <v>6</v>
      </c>
      <c r="BX27" s="52">
        <v>103</v>
      </c>
      <c r="BY27" s="52">
        <v>139</v>
      </c>
      <c r="BZ27" s="52">
        <v>159</v>
      </c>
      <c r="CA27" s="52">
        <v>159</v>
      </c>
      <c r="CB27" s="52">
        <v>112</v>
      </c>
      <c r="CC27" s="26">
        <f t="shared" si="19"/>
        <v>678</v>
      </c>
      <c r="CD27" s="26"/>
      <c r="CE27" s="52">
        <v>6</v>
      </c>
      <c r="CF27" s="52">
        <v>92</v>
      </c>
      <c r="CG27" s="52">
        <v>114</v>
      </c>
      <c r="CH27" s="52">
        <v>128</v>
      </c>
      <c r="CI27" s="52">
        <v>135</v>
      </c>
      <c r="CJ27" s="52">
        <v>90</v>
      </c>
      <c r="CK27" s="26">
        <f t="shared" si="21"/>
        <v>565</v>
      </c>
      <c r="CL27" s="26"/>
      <c r="CM27" s="52">
        <v>0</v>
      </c>
      <c r="CN27" s="52">
        <v>11</v>
      </c>
      <c r="CO27" s="52">
        <v>25</v>
      </c>
      <c r="CP27" s="52">
        <v>31</v>
      </c>
      <c r="CQ27" s="52">
        <v>23</v>
      </c>
      <c r="CR27" s="52">
        <v>22</v>
      </c>
      <c r="CS27" s="26">
        <f t="shared" si="23"/>
        <v>112</v>
      </c>
      <c r="CT27" s="26"/>
      <c r="CU27" s="52">
        <v>0</v>
      </c>
      <c r="CV27" s="52">
        <v>0</v>
      </c>
      <c r="CW27" s="52">
        <v>0</v>
      </c>
      <c r="CX27" s="52">
        <v>0</v>
      </c>
      <c r="CY27" s="52">
        <v>1</v>
      </c>
      <c r="CZ27" s="52">
        <v>0</v>
      </c>
      <c r="DA27" s="27">
        <f t="shared" si="25"/>
        <v>1</v>
      </c>
      <c r="DB27" s="28"/>
      <c r="DC27" s="19">
        <v>1564</v>
      </c>
      <c r="DD27" s="19">
        <v>3401</v>
      </c>
      <c r="DE27" s="19">
        <v>2029</v>
      </c>
      <c r="DF27" s="19">
        <v>1515</v>
      </c>
      <c r="DG27" s="19">
        <v>1123</v>
      </c>
      <c r="DH27" s="19">
        <v>1012</v>
      </c>
      <c r="DI27" s="26">
        <f t="shared" si="27"/>
        <v>10644</v>
      </c>
      <c r="DJ27" s="26"/>
      <c r="DK27" s="52">
        <v>55</v>
      </c>
      <c r="DL27" s="52">
        <v>302</v>
      </c>
      <c r="DM27" s="52">
        <v>315</v>
      </c>
      <c r="DN27" s="52">
        <v>313</v>
      </c>
      <c r="DO27" s="52">
        <v>284</v>
      </c>
      <c r="DP27" s="52">
        <v>379</v>
      </c>
      <c r="DQ27" s="26">
        <f t="shared" si="29"/>
        <v>1648</v>
      </c>
      <c r="DR27" s="26"/>
      <c r="DS27" s="26"/>
      <c r="DT27" s="52">
        <v>22</v>
      </c>
      <c r="DU27" s="52">
        <v>16</v>
      </c>
      <c r="DV27" s="52">
        <v>12</v>
      </c>
      <c r="DW27" s="52">
        <v>1</v>
      </c>
      <c r="DX27" s="52">
        <v>1</v>
      </c>
      <c r="DY27" s="26">
        <f t="shared" si="31"/>
        <v>52</v>
      </c>
      <c r="DZ27" s="26"/>
      <c r="EA27" s="52">
        <v>17</v>
      </c>
      <c r="EB27" s="52">
        <v>74</v>
      </c>
      <c r="EC27" s="52">
        <v>62</v>
      </c>
      <c r="ED27" s="52">
        <v>45</v>
      </c>
      <c r="EE27" s="52">
        <v>44</v>
      </c>
      <c r="EF27" s="52">
        <v>37</v>
      </c>
      <c r="EG27" s="26">
        <f>SUM(DZ27:EF27)</f>
        <v>279</v>
      </c>
      <c r="EH27" s="26"/>
      <c r="EI27" s="19">
        <v>1492</v>
      </c>
      <c r="EJ27" s="19">
        <v>3003</v>
      </c>
      <c r="EK27" s="19">
        <v>1636</v>
      </c>
      <c r="EL27" s="19">
        <v>1145</v>
      </c>
      <c r="EM27" s="19">
        <v>794</v>
      </c>
      <c r="EN27" s="19">
        <v>595</v>
      </c>
      <c r="EO27" s="27">
        <f>SUM(EH27:EN27)</f>
        <v>8665</v>
      </c>
      <c r="EP27" s="28"/>
      <c r="EQ27" s="52">
        <v>18</v>
      </c>
      <c r="ER27" s="52">
        <v>46</v>
      </c>
      <c r="ES27" s="52">
        <v>27</v>
      </c>
      <c r="ET27" s="52">
        <v>35</v>
      </c>
      <c r="EU27" s="52">
        <v>17</v>
      </c>
      <c r="EV27" s="52">
        <v>8</v>
      </c>
      <c r="EW27" s="27">
        <f>SUM(EP27:EV27)</f>
        <v>151</v>
      </c>
      <c r="EX27" s="28"/>
      <c r="EY27" s="52">
        <v>24</v>
      </c>
      <c r="EZ27" s="52">
        <v>43</v>
      </c>
      <c r="FA27" s="52">
        <v>25</v>
      </c>
      <c r="FB27" s="52">
        <v>24</v>
      </c>
      <c r="FC27" s="52">
        <v>11</v>
      </c>
      <c r="FD27" s="52">
        <v>5</v>
      </c>
      <c r="FE27" s="54">
        <f>SUM(EX27:FD27)</f>
        <v>132</v>
      </c>
      <c r="FF27" s="89">
        <v>0</v>
      </c>
      <c r="FG27" s="52">
        <v>3</v>
      </c>
      <c r="FH27" s="52">
        <v>249</v>
      </c>
      <c r="FI27" s="52">
        <v>353</v>
      </c>
      <c r="FJ27" s="52">
        <v>480</v>
      </c>
      <c r="FK27" s="52">
        <v>721</v>
      </c>
      <c r="FL27" s="52">
        <v>525</v>
      </c>
      <c r="FM27" s="26">
        <f>SUM(FF27:FL27)</f>
        <v>2331</v>
      </c>
      <c r="FN27" s="52">
        <v>0</v>
      </c>
      <c r="FO27" s="52">
        <v>3</v>
      </c>
      <c r="FP27" s="52">
        <v>130</v>
      </c>
      <c r="FQ27" s="52">
        <v>182</v>
      </c>
      <c r="FR27" s="52">
        <v>240</v>
      </c>
      <c r="FS27" s="52">
        <v>384</v>
      </c>
      <c r="FT27" s="52">
        <v>265</v>
      </c>
      <c r="FU27" s="26">
        <f>SUM(FN27:FT27)</f>
        <v>1204</v>
      </c>
      <c r="FV27" s="26"/>
      <c r="FW27" s="26"/>
      <c r="FX27" s="52">
        <v>108</v>
      </c>
      <c r="FY27" s="52">
        <v>141</v>
      </c>
      <c r="FZ27" s="52">
        <v>186</v>
      </c>
      <c r="GA27" s="52">
        <v>150</v>
      </c>
      <c r="GB27" s="52">
        <v>54</v>
      </c>
      <c r="GC27" s="27">
        <f>SUM(FV27:GB27)</f>
        <v>639</v>
      </c>
      <c r="GD27" s="88"/>
      <c r="GE27" s="19"/>
      <c r="GF27" s="52">
        <v>11</v>
      </c>
      <c r="GG27" s="52">
        <v>30</v>
      </c>
      <c r="GH27" s="52">
        <v>54</v>
      </c>
      <c r="GI27" s="52">
        <v>187</v>
      </c>
      <c r="GJ27" s="52">
        <v>206</v>
      </c>
      <c r="GK27" s="54">
        <f>SUM(GD27:GJ27)</f>
        <v>488</v>
      </c>
      <c r="GL27" s="88">
        <v>0</v>
      </c>
      <c r="GM27" s="19">
        <v>3362</v>
      </c>
      <c r="GN27" s="19">
        <v>8494</v>
      </c>
      <c r="GO27" s="19">
        <v>5547</v>
      </c>
      <c r="GP27" s="19">
        <v>4703</v>
      </c>
      <c r="GQ27" s="19">
        <v>4012</v>
      </c>
      <c r="GR27" s="19">
        <v>3533</v>
      </c>
      <c r="GS27" s="27">
        <f>SUM(GL27:GR27)</f>
        <v>29651</v>
      </c>
    </row>
    <row r="28" spans="1:201" s="13" customFormat="1" ht="18" customHeight="1">
      <c r="A28" s="18" t="s">
        <v>37</v>
      </c>
      <c r="B28" s="28"/>
      <c r="C28" s="19">
        <v>1940</v>
      </c>
      <c r="D28" s="19">
        <v>8438</v>
      </c>
      <c r="E28" s="19">
        <v>6718</v>
      </c>
      <c r="F28" s="19">
        <v>5501</v>
      </c>
      <c r="G28" s="19">
        <v>3941</v>
      </c>
      <c r="H28" s="19">
        <v>4240</v>
      </c>
      <c r="I28" s="27">
        <f t="shared" si="1"/>
        <v>30778</v>
      </c>
      <c r="J28" s="28"/>
      <c r="K28" s="19">
        <v>994</v>
      </c>
      <c r="L28" s="19">
        <v>4592</v>
      </c>
      <c r="M28" s="19">
        <v>3677</v>
      </c>
      <c r="N28" s="19">
        <v>3061</v>
      </c>
      <c r="O28" s="19">
        <v>2226</v>
      </c>
      <c r="P28" s="19">
        <v>2507</v>
      </c>
      <c r="Q28" s="28">
        <f t="shared" si="3"/>
        <v>17057</v>
      </c>
      <c r="R28" s="26"/>
      <c r="S28" s="19">
        <v>667</v>
      </c>
      <c r="T28" s="19">
        <v>2256</v>
      </c>
      <c r="U28" s="19">
        <v>1291</v>
      </c>
      <c r="V28" s="19">
        <v>928</v>
      </c>
      <c r="W28" s="19">
        <v>601</v>
      </c>
      <c r="X28" s="19">
        <v>676</v>
      </c>
      <c r="Y28" s="28">
        <f t="shared" si="5"/>
        <v>6419</v>
      </c>
      <c r="Z28" s="26"/>
      <c r="AA28" s="52">
        <v>0</v>
      </c>
      <c r="AB28" s="52">
        <v>22</v>
      </c>
      <c r="AC28" s="52">
        <v>73</v>
      </c>
      <c r="AD28" s="52">
        <v>118</v>
      </c>
      <c r="AE28" s="52">
        <v>193</v>
      </c>
      <c r="AF28" s="52">
        <v>350</v>
      </c>
      <c r="AG28" s="28">
        <f t="shared" si="7"/>
        <v>756</v>
      </c>
      <c r="AH28" s="26"/>
      <c r="AI28" s="52">
        <v>21</v>
      </c>
      <c r="AJ28" s="52">
        <v>225</v>
      </c>
      <c r="AK28" s="52">
        <v>263</v>
      </c>
      <c r="AL28" s="52">
        <v>329</v>
      </c>
      <c r="AM28" s="52">
        <v>295</v>
      </c>
      <c r="AN28" s="52">
        <v>406</v>
      </c>
      <c r="AO28" s="28">
        <f t="shared" si="9"/>
        <v>1539</v>
      </c>
      <c r="AP28" s="26"/>
      <c r="AQ28" s="52">
        <v>0</v>
      </c>
      <c r="AR28" s="52">
        <v>5</v>
      </c>
      <c r="AS28" s="52">
        <v>15</v>
      </c>
      <c r="AT28" s="52">
        <v>13</v>
      </c>
      <c r="AU28" s="52">
        <v>20</v>
      </c>
      <c r="AV28" s="52">
        <v>52</v>
      </c>
      <c r="AW28" s="28">
        <f t="shared" si="11"/>
        <v>105</v>
      </c>
      <c r="AX28" s="26"/>
      <c r="AY28" s="52">
        <v>116</v>
      </c>
      <c r="AZ28" s="52">
        <v>711</v>
      </c>
      <c r="BA28" s="52">
        <v>639</v>
      </c>
      <c r="BB28" s="52">
        <v>487</v>
      </c>
      <c r="BC28" s="52">
        <v>261</v>
      </c>
      <c r="BD28" s="52">
        <v>176</v>
      </c>
      <c r="BE28" s="28">
        <f t="shared" si="13"/>
        <v>2390</v>
      </c>
      <c r="BF28" s="26"/>
      <c r="BG28" s="52">
        <v>40</v>
      </c>
      <c r="BH28" s="52">
        <v>329</v>
      </c>
      <c r="BI28" s="52">
        <v>374</v>
      </c>
      <c r="BJ28" s="52">
        <v>304</v>
      </c>
      <c r="BK28" s="52">
        <v>177</v>
      </c>
      <c r="BL28" s="52">
        <v>121</v>
      </c>
      <c r="BM28" s="28">
        <f t="shared" si="15"/>
        <v>1345</v>
      </c>
      <c r="BN28" s="26"/>
      <c r="BO28" s="52">
        <v>150</v>
      </c>
      <c r="BP28" s="52">
        <v>1044</v>
      </c>
      <c r="BQ28" s="52">
        <v>1022</v>
      </c>
      <c r="BR28" s="52">
        <v>882</v>
      </c>
      <c r="BS28" s="52">
        <v>679</v>
      </c>
      <c r="BT28" s="52">
        <v>726</v>
      </c>
      <c r="BU28" s="98">
        <f t="shared" si="17"/>
        <v>4503</v>
      </c>
      <c r="BV28" s="28"/>
      <c r="BW28" s="52">
        <v>3</v>
      </c>
      <c r="BX28" s="52">
        <v>47</v>
      </c>
      <c r="BY28" s="52">
        <v>85</v>
      </c>
      <c r="BZ28" s="52">
        <v>141</v>
      </c>
      <c r="CA28" s="52">
        <v>129</v>
      </c>
      <c r="CB28" s="52">
        <v>127</v>
      </c>
      <c r="CC28" s="26">
        <f t="shared" si="19"/>
        <v>532</v>
      </c>
      <c r="CD28" s="26"/>
      <c r="CE28" s="52">
        <v>2</v>
      </c>
      <c r="CF28" s="52">
        <v>32</v>
      </c>
      <c r="CG28" s="52">
        <v>59</v>
      </c>
      <c r="CH28" s="52">
        <v>99</v>
      </c>
      <c r="CI28" s="52">
        <v>92</v>
      </c>
      <c r="CJ28" s="52">
        <v>84</v>
      </c>
      <c r="CK28" s="26">
        <f t="shared" si="21"/>
        <v>368</v>
      </c>
      <c r="CL28" s="26"/>
      <c r="CM28" s="52">
        <v>1</v>
      </c>
      <c r="CN28" s="52">
        <v>13</v>
      </c>
      <c r="CO28" s="52">
        <v>25</v>
      </c>
      <c r="CP28" s="52">
        <v>37</v>
      </c>
      <c r="CQ28" s="52">
        <v>32</v>
      </c>
      <c r="CR28" s="52">
        <v>31</v>
      </c>
      <c r="CS28" s="26">
        <f t="shared" si="23"/>
        <v>139</v>
      </c>
      <c r="CT28" s="26"/>
      <c r="CU28" s="52">
        <v>0</v>
      </c>
      <c r="CV28" s="52">
        <v>2</v>
      </c>
      <c r="CW28" s="52">
        <v>1</v>
      </c>
      <c r="CX28" s="52">
        <v>5</v>
      </c>
      <c r="CY28" s="52">
        <v>5</v>
      </c>
      <c r="CZ28" s="52">
        <v>12</v>
      </c>
      <c r="DA28" s="27">
        <f t="shared" si="25"/>
        <v>25</v>
      </c>
      <c r="DB28" s="28"/>
      <c r="DC28" s="19">
        <v>936</v>
      </c>
      <c r="DD28" s="19">
        <v>3767</v>
      </c>
      <c r="DE28" s="19">
        <v>2898</v>
      </c>
      <c r="DF28" s="19">
        <v>2230</v>
      </c>
      <c r="DG28" s="19">
        <v>1535</v>
      </c>
      <c r="DH28" s="19">
        <v>1581</v>
      </c>
      <c r="DI28" s="26">
        <f t="shared" si="27"/>
        <v>12947</v>
      </c>
      <c r="DJ28" s="26"/>
      <c r="DK28" s="52">
        <v>62</v>
      </c>
      <c r="DL28" s="52">
        <v>536</v>
      </c>
      <c r="DM28" s="52">
        <v>706</v>
      </c>
      <c r="DN28" s="52">
        <v>681</v>
      </c>
      <c r="DO28" s="52">
        <v>552</v>
      </c>
      <c r="DP28" s="52">
        <v>680</v>
      </c>
      <c r="DQ28" s="26">
        <f t="shared" si="29"/>
        <v>3217</v>
      </c>
      <c r="DR28" s="26"/>
      <c r="DS28" s="26"/>
      <c r="DT28" s="52">
        <v>19</v>
      </c>
      <c r="DU28" s="52">
        <v>35</v>
      </c>
      <c r="DV28" s="52">
        <v>26</v>
      </c>
      <c r="DW28" s="52">
        <v>12</v>
      </c>
      <c r="DX28" s="52">
        <v>0</v>
      </c>
      <c r="DY28" s="26">
        <f t="shared" si="31"/>
        <v>92</v>
      </c>
      <c r="DZ28" s="26"/>
      <c r="EA28" s="52">
        <v>3</v>
      </c>
      <c r="EB28" s="52">
        <v>47</v>
      </c>
      <c r="EC28" s="52">
        <v>45</v>
      </c>
      <c r="ED28" s="52">
        <v>60</v>
      </c>
      <c r="EE28" s="52">
        <v>89</v>
      </c>
      <c r="EF28" s="52">
        <v>90</v>
      </c>
      <c r="EG28" s="26">
        <f>SUM(DZ28:EF28)</f>
        <v>334</v>
      </c>
      <c r="EH28" s="26"/>
      <c r="EI28" s="19">
        <v>871</v>
      </c>
      <c r="EJ28" s="19">
        <v>3165</v>
      </c>
      <c r="EK28" s="19">
        <v>2112</v>
      </c>
      <c r="EL28" s="19">
        <v>1463</v>
      </c>
      <c r="EM28" s="19">
        <v>882</v>
      </c>
      <c r="EN28" s="19">
        <v>811</v>
      </c>
      <c r="EO28" s="27">
        <f>SUM(EH28:EN28)</f>
        <v>9304</v>
      </c>
      <c r="EP28" s="28"/>
      <c r="EQ28" s="52">
        <v>4</v>
      </c>
      <c r="ER28" s="52">
        <v>17</v>
      </c>
      <c r="ES28" s="52">
        <v>31</v>
      </c>
      <c r="ET28" s="52">
        <v>38</v>
      </c>
      <c r="EU28" s="52">
        <v>30</v>
      </c>
      <c r="EV28" s="52">
        <v>12</v>
      </c>
      <c r="EW28" s="27">
        <f>SUM(EP28:EV28)</f>
        <v>132</v>
      </c>
      <c r="EX28" s="28"/>
      <c r="EY28" s="52">
        <v>3</v>
      </c>
      <c r="EZ28" s="52">
        <v>15</v>
      </c>
      <c r="FA28" s="52">
        <v>27</v>
      </c>
      <c r="FB28" s="52">
        <v>31</v>
      </c>
      <c r="FC28" s="52">
        <v>21</v>
      </c>
      <c r="FD28" s="52">
        <v>13</v>
      </c>
      <c r="FE28" s="54">
        <f>SUM(EX28:FD28)</f>
        <v>110</v>
      </c>
      <c r="FF28" s="89">
        <v>2</v>
      </c>
      <c r="FG28" s="52">
        <v>5</v>
      </c>
      <c r="FH28" s="52">
        <v>151</v>
      </c>
      <c r="FI28" s="52">
        <v>351</v>
      </c>
      <c r="FJ28" s="52">
        <v>502</v>
      </c>
      <c r="FK28" s="52">
        <v>734</v>
      </c>
      <c r="FL28" s="52">
        <v>580</v>
      </c>
      <c r="FM28" s="26">
        <f>SUM(FF28:FL28)</f>
        <v>2325</v>
      </c>
      <c r="FN28" s="52">
        <v>2</v>
      </c>
      <c r="FO28" s="52">
        <v>5</v>
      </c>
      <c r="FP28" s="52">
        <v>87</v>
      </c>
      <c r="FQ28" s="52">
        <v>183</v>
      </c>
      <c r="FR28" s="52">
        <v>273</v>
      </c>
      <c r="FS28" s="52">
        <v>426</v>
      </c>
      <c r="FT28" s="52">
        <v>329</v>
      </c>
      <c r="FU28" s="26">
        <f>SUM(FN28:FT28)</f>
        <v>1305</v>
      </c>
      <c r="FV28" s="26"/>
      <c r="FW28" s="26"/>
      <c r="FX28" s="52">
        <v>54</v>
      </c>
      <c r="FY28" s="52">
        <v>145</v>
      </c>
      <c r="FZ28" s="52">
        <v>187</v>
      </c>
      <c r="GA28" s="52">
        <v>208</v>
      </c>
      <c r="GB28" s="52">
        <v>117</v>
      </c>
      <c r="GC28" s="27">
        <f>SUM(FV28:GB28)</f>
        <v>711</v>
      </c>
      <c r="GD28" s="88"/>
      <c r="GE28" s="19"/>
      <c r="GF28" s="52">
        <v>10</v>
      </c>
      <c r="GG28" s="52">
        <v>23</v>
      </c>
      <c r="GH28" s="52">
        <v>42</v>
      </c>
      <c r="GI28" s="52">
        <v>100</v>
      </c>
      <c r="GJ28" s="52">
        <v>134</v>
      </c>
      <c r="GK28" s="54">
        <f>SUM(GD28:GJ28)</f>
        <v>309</v>
      </c>
      <c r="GL28" s="88">
        <v>2</v>
      </c>
      <c r="GM28" s="19">
        <v>1945</v>
      </c>
      <c r="GN28" s="19">
        <v>8589</v>
      </c>
      <c r="GO28" s="19">
        <v>7069</v>
      </c>
      <c r="GP28" s="19">
        <v>6003</v>
      </c>
      <c r="GQ28" s="19">
        <v>4675</v>
      </c>
      <c r="GR28" s="19">
        <v>4820</v>
      </c>
      <c r="GS28" s="27">
        <f>SUM(GL28:GR28)</f>
        <v>33103</v>
      </c>
    </row>
    <row r="29" spans="1:201" s="13" customFormat="1" ht="18" customHeight="1">
      <c r="A29" s="18" t="s">
        <v>38</v>
      </c>
      <c r="B29" s="28"/>
      <c r="C29" s="19">
        <v>1400</v>
      </c>
      <c r="D29" s="19">
        <v>5036</v>
      </c>
      <c r="E29" s="19">
        <v>3885</v>
      </c>
      <c r="F29" s="19">
        <v>2606</v>
      </c>
      <c r="G29" s="19">
        <v>2385</v>
      </c>
      <c r="H29" s="19">
        <v>2402</v>
      </c>
      <c r="I29" s="27">
        <f t="shared" si="1"/>
        <v>17714</v>
      </c>
      <c r="J29" s="28"/>
      <c r="K29" s="19">
        <v>733</v>
      </c>
      <c r="L29" s="19">
        <v>2776</v>
      </c>
      <c r="M29" s="19">
        <v>2202</v>
      </c>
      <c r="N29" s="19">
        <v>1470</v>
      </c>
      <c r="O29" s="19">
        <v>1356</v>
      </c>
      <c r="P29" s="19">
        <v>1381</v>
      </c>
      <c r="Q29" s="28">
        <f t="shared" si="3"/>
        <v>9918</v>
      </c>
      <c r="R29" s="26"/>
      <c r="S29" s="19">
        <v>486</v>
      </c>
      <c r="T29" s="19">
        <v>1285</v>
      </c>
      <c r="U29" s="19">
        <v>749</v>
      </c>
      <c r="V29" s="19">
        <v>422</v>
      </c>
      <c r="W29" s="19">
        <v>376</v>
      </c>
      <c r="X29" s="19">
        <v>366</v>
      </c>
      <c r="Y29" s="28">
        <f t="shared" si="5"/>
        <v>3684</v>
      </c>
      <c r="Z29" s="26"/>
      <c r="AA29" s="52">
        <v>2</v>
      </c>
      <c r="AB29" s="52">
        <v>37</v>
      </c>
      <c r="AC29" s="52">
        <v>79</v>
      </c>
      <c r="AD29" s="52">
        <v>110</v>
      </c>
      <c r="AE29" s="52">
        <v>167</v>
      </c>
      <c r="AF29" s="52">
        <v>247</v>
      </c>
      <c r="AG29" s="28">
        <f t="shared" si="7"/>
        <v>642</v>
      </c>
      <c r="AH29" s="26"/>
      <c r="AI29" s="52">
        <v>17</v>
      </c>
      <c r="AJ29" s="52">
        <v>167</v>
      </c>
      <c r="AK29" s="52">
        <v>189</v>
      </c>
      <c r="AL29" s="52">
        <v>163</v>
      </c>
      <c r="AM29" s="52">
        <v>197</v>
      </c>
      <c r="AN29" s="52">
        <v>269</v>
      </c>
      <c r="AO29" s="28">
        <f t="shared" si="9"/>
        <v>1002</v>
      </c>
      <c r="AP29" s="26"/>
      <c r="AQ29" s="52">
        <v>0</v>
      </c>
      <c r="AR29" s="52">
        <v>1</v>
      </c>
      <c r="AS29" s="52">
        <v>1</v>
      </c>
      <c r="AT29" s="52">
        <v>2</v>
      </c>
      <c r="AU29" s="52">
        <v>2</v>
      </c>
      <c r="AV29" s="52">
        <v>7</v>
      </c>
      <c r="AW29" s="28">
        <f t="shared" si="11"/>
        <v>13</v>
      </c>
      <c r="AX29" s="26"/>
      <c r="AY29" s="52">
        <v>81</v>
      </c>
      <c r="AZ29" s="52">
        <v>471</v>
      </c>
      <c r="BA29" s="52">
        <v>430</v>
      </c>
      <c r="BB29" s="52">
        <v>229</v>
      </c>
      <c r="BC29" s="52">
        <v>157</v>
      </c>
      <c r="BD29" s="52">
        <v>86</v>
      </c>
      <c r="BE29" s="28">
        <f t="shared" si="13"/>
        <v>1454</v>
      </c>
      <c r="BF29" s="26"/>
      <c r="BG29" s="52">
        <v>16</v>
      </c>
      <c r="BH29" s="52">
        <v>147</v>
      </c>
      <c r="BI29" s="52">
        <v>167</v>
      </c>
      <c r="BJ29" s="52">
        <v>112</v>
      </c>
      <c r="BK29" s="52">
        <v>59</v>
      </c>
      <c r="BL29" s="52">
        <v>28</v>
      </c>
      <c r="BM29" s="28">
        <f t="shared" si="15"/>
        <v>529</v>
      </c>
      <c r="BN29" s="26"/>
      <c r="BO29" s="52">
        <v>131</v>
      </c>
      <c r="BP29" s="52">
        <v>668</v>
      </c>
      <c r="BQ29" s="52">
        <v>587</v>
      </c>
      <c r="BR29" s="52">
        <v>432</v>
      </c>
      <c r="BS29" s="52">
        <v>398</v>
      </c>
      <c r="BT29" s="52">
        <v>378</v>
      </c>
      <c r="BU29" s="98">
        <f t="shared" si="17"/>
        <v>2594</v>
      </c>
      <c r="BV29" s="28"/>
      <c r="BW29" s="52">
        <v>1</v>
      </c>
      <c r="BX29" s="52">
        <v>36</v>
      </c>
      <c r="BY29" s="52">
        <v>73</v>
      </c>
      <c r="BZ29" s="52">
        <v>78</v>
      </c>
      <c r="CA29" s="52">
        <v>86</v>
      </c>
      <c r="CB29" s="52">
        <v>96</v>
      </c>
      <c r="CC29" s="26">
        <f t="shared" si="19"/>
        <v>370</v>
      </c>
      <c r="CD29" s="26"/>
      <c r="CE29" s="52">
        <v>1</v>
      </c>
      <c r="CF29" s="52">
        <v>30</v>
      </c>
      <c r="CG29" s="52">
        <v>66</v>
      </c>
      <c r="CH29" s="52">
        <v>66</v>
      </c>
      <c r="CI29" s="52">
        <v>66</v>
      </c>
      <c r="CJ29" s="52">
        <v>67</v>
      </c>
      <c r="CK29" s="26">
        <f t="shared" si="21"/>
        <v>296</v>
      </c>
      <c r="CL29" s="26"/>
      <c r="CM29" s="52">
        <v>0</v>
      </c>
      <c r="CN29" s="52">
        <v>6</v>
      </c>
      <c r="CO29" s="52">
        <v>7</v>
      </c>
      <c r="CP29" s="52">
        <v>8</v>
      </c>
      <c r="CQ29" s="52">
        <v>17</v>
      </c>
      <c r="CR29" s="52">
        <v>17</v>
      </c>
      <c r="CS29" s="26">
        <f t="shared" si="23"/>
        <v>55</v>
      </c>
      <c r="CT29" s="26"/>
      <c r="CU29" s="52">
        <v>0</v>
      </c>
      <c r="CV29" s="52">
        <v>0</v>
      </c>
      <c r="CW29" s="52">
        <v>0</v>
      </c>
      <c r="CX29" s="52">
        <v>4</v>
      </c>
      <c r="CY29" s="52">
        <v>3</v>
      </c>
      <c r="CZ29" s="52">
        <v>12</v>
      </c>
      <c r="DA29" s="27">
        <f t="shared" si="25"/>
        <v>19</v>
      </c>
      <c r="DB29" s="28"/>
      <c r="DC29" s="19">
        <v>648</v>
      </c>
      <c r="DD29" s="19">
        <v>2155</v>
      </c>
      <c r="DE29" s="19">
        <v>1550</v>
      </c>
      <c r="DF29" s="19">
        <v>1013</v>
      </c>
      <c r="DG29" s="19">
        <v>906</v>
      </c>
      <c r="DH29" s="19">
        <v>915</v>
      </c>
      <c r="DI29" s="26">
        <f t="shared" si="27"/>
        <v>7187</v>
      </c>
      <c r="DJ29" s="26"/>
      <c r="DK29" s="52">
        <v>31</v>
      </c>
      <c r="DL29" s="52">
        <v>246</v>
      </c>
      <c r="DM29" s="52">
        <v>274</v>
      </c>
      <c r="DN29" s="52">
        <v>252</v>
      </c>
      <c r="DO29" s="52">
        <v>305</v>
      </c>
      <c r="DP29" s="52">
        <v>410</v>
      </c>
      <c r="DQ29" s="26">
        <f t="shared" si="29"/>
        <v>1518</v>
      </c>
      <c r="DR29" s="26"/>
      <c r="DS29" s="26"/>
      <c r="DT29" s="52">
        <v>3</v>
      </c>
      <c r="DU29" s="52">
        <v>13</v>
      </c>
      <c r="DV29" s="52">
        <v>9</v>
      </c>
      <c r="DW29" s="52">
        <v>3</v>
      </c>
      <c r="DX29" s="52">
        <v>2</v>
      </c>
      <c r="DY29" s="26">
        <f t="shared" si="31"/>
        <v>30</v>
      </c>
      <c r="DZ29" s="26"/>
      <c r="EA29" s="52">
        <v>6</v>
      </c>
      <c r="EB29" s="52">
        <v>38</v>
      </c>
      <c r="EC29" s="52">
        <v>38</v>
      </c>
      <c r="ED29" s="52">
        <v>26</v>
      </c>
      <c r="EE29" s="52">
        <v>53</v>
      </c>
      <c r="EF29" s="52">
        <v>30</v>
      </c>
      <c r="EG29" s="26">
        <f>SUM(DZ29:EF29)</f>
        <v>191</v>
      </c>
      <c r="EH29" s="26"/>
      <c r="EI29" s="19">
        <v>611</v>
      </c>
      <c r="EJ29" s="19">
        <v>1868</v>
      </c>
      <c r="EK29" s="19">
        <v>1225</v>
      </c>
      <c r="EL29" s="19">
        <v>726</v>
      </c>
      <c r="EM29" s="19">
        <v>545</v>
      </c>
      <c r="EN29" s="19">
        <v>473</v>
      </c>
      <c r="EO29" s="27">
        <f>SUM(EH29:EN29)</f>
        <v>5448</v>
      </c>
      <c r="EP29" s="28"/>
      <c r="EQ29" s="52">
        <v>7</v>
      </c>
      <c r="ER29" s="52">
        <v>33</v>
      </c>
      <c r="ES29" s="52">
        <v>23</v>
      </c>
      <c r="ET29" s="52">
        <v>22</v>
      </c>
      <c r="EU29" s="52">
        <v>26</v>
      </c>
      <c r="EV29" s="52">
        <v>6</v>
      </c>
      <c r="EW29" s="27">
        <f>SUM(EP29:EV29)</f>
        <v>117</v>
      </c>
      <c r="EX29" s="28"/>
      <c r="EY29" s="52">
        <v>11</v>
      </c>
      <c r="EZ29" s="52">
        <v>36</v>
      </c>
      <c r="FA29" s="52">
        <v>37</v>
      </c>
      <c r="FB29" s="52">
        <v>23</v>
      </c>
      <c r="FC29" s="52">
        <v>11</v>
      </c>
      <c r="FD29" s="52">
        <v>4</v>
      </c>
      <c r="FE29" s="54">
        <f>SUM(EX29:FD29)</f>
        <v>122</v>
      </c>
      <c r="FF29" s="89">
        <v>1</v>
      </c>
      <c r="FG29" s="52">
        <v>1</v>
      </c>
      <c r="FH29" s="52">
        <v>176</v>
      </c>
      <c r="FI29" s="52">
        <v>304</v>
      </c>
      <c r="FJ29" s="52">
        <v>354</v>
      </c>
      <c r="FK29" s="52">
        <v>517</v>
      </c>
      <c r="FL29" s="52">
        <v>533</v>
      </c>
      <c r="FM29" s="26">
        <f>SUM(FF29:FL29)</f>
        <v>1886</v>
      </c>
      <c r="FN29" s="52">
        <v>1</v>
      </c>
      <c r="FO29" s="52">
        <v>1</v>
      </c>
      <c r="FP29" s="52">
        <v>100</v>
      </c>
      <c r="FQ29" s="52">
        <v>149</v>
      </c>
      <c r="FR29" s="52">
        <v>188</v>
      </c>
      <c r="FS29" s="52">
        <v>252</v>
      </c>
      <c r="FT29" s="52">
        <v>294</v>
      </c>
      <c r="FU29" s="26">
        <f>SUM(FN29:FT29)</f>
        <v>985</v>
      </c>
      <c r="FV29" s="26"/>
      <c r="FW29" s="26"/>
      <c r="FX29" s="52">
        <v>67</v>
      </c>
      <c r="FY29" s="52">
        <v>142</v>
      </c>
      <c r="FZ29" s="52">
        <v>143</v>
      </c>
      <c r="GA29" s="52">
        <v>191</v>
      </c>
      <c r="GB29" s="52">
        <v>113</v>
      </c>
      <c r="GC29" s="27">
        <f>SUM(FV29:GB29)</f>
        <v>656</v>
      </c>
      <c r="GD29" s="88"/>
      <c r="GE29" s="19"/>
      <c r="GF29" s="52">
        <v>9</v>
      </c>
      <c r="GG29" s="52">
        <v>13</v>
      </c>
      <c r="GH29" s="52">
        <v>23</v>
      </c>
      <c r="GI29" s="52">
        <v>74</v>
      </c>
      <c r="GJ29" s="52">
        <v>126</v>
      </c>
      <c r="GK29" s="54">
        <f>SUM(GD29:GJ29)</f>
        <v>245</v>
      </c>
      <c r="GL29" s="88">
        <v>1</v>
      </c>
      <c r="GM29" s="19">
        <v>1401</v>
      </c>
      <c r="GN29" s="19">
        <v>5212</v>
      </c>
      <c r="GO29" s="19">
        <v>4189</v>
      </c>
      <c r="GP29" s="19">
        <v>2960</v>
      </c>
      <c r="GQ29" s="19">
        <v>2902</v>
      </c>
      <c r="GR29" s="19">
        <v>2935</v>
      </c>
      <c r="GS29" s="27">
        <f>SUM(GL29:GR29)</f>
        <v>19600</v>
      </c>
    </row>
    <row r="30" spans="1:201" s="13" customFormat="1" ht="18" customHeight="1">
      <c r="A30" s="18" t="s">
        <v>39</v>
      </c>
      <c r="B30" s="28"/>
      <c r="C30" s="19">
        <v>1493</v>
      </c>
      <c r="D30" s="19">
        <v>4375</v>
      </c>
      <c r="E30" s="19">
        <v>3987</v>
      </c>
      <c r="F30" s="19">
        <v>2865</v>
      </c>
      <c r="G30" s="19">
        <v>2841</v>
      </c>
      <c r="H30" s="19">
        <v>2926</v>
      </c>
      <c r="I30" s="27">
        <f t="shared" si="1"/>
        <v>18487</v>
      </c>
      <c r="J30" s="28"/>
      <c r="K30" s="19">
        <v>773</v>
      </c>
      <c r="L30" s="19">
        <v>2437</v>
      </c>
      <c r="M30" s="19">
        <v>2263</v>
      </c>
      <c r="N30" s="19">
        <v>1655</v>
      </c>
      <c r="O30" s="19">
        <v>1668</v>
      </c>
      <c r="P30" s="19">
        <v>1679</v>
      </c>
      <c r="Q30" s="28">
        <f t="shared" si="3"/>
        <v>10475</v>
      </c>
      <c r="R30" s="26"/>
      <c r="S30" s="19">
        <v>507</v>
      </c>
      <c r="T30" s="19">
        <v>1053</v>
      </c>
      <c r="U30" s="19">
        <v>747</v>
      </c>
      <c r="V30" s="19">
        <v>493</v>
      </c>
      <c r="W30" s="19">
        <v>444</v>
      </c>
      <c r="X30" s="19">
        <v>437</v>
      </c>
      <c r="Y30" s="28">
        <f t="shared" si="5"/>
        <v>3681</v>
      </c>
      <c r="Z30" s="26"/>
      <c r="AA30" s="52">
        <v>2</v>
      </c>
      <c r="AB30" s="52">
        <v>13</v>
      </c>
      <c r="AC30" s="52">
        <v>57</v>
      </c>
      <c r="AD30" s="52">
        <v>91</v>
      </c>
      <c r="AE30" s="52">
        <v>184</v>
      </c>
      <c r="AF30" s="52">
        <v>307</v>
      </c>
      <c r="AG30" s="28">
        <f t="shared" si="7"/>
        <v>654</v>
      </c>
      <c r="AH30" s="26"/>
      <c r="AI30" s="52">
        <v>14</v>
      </c>
      <c r="AJ30" s="52">
        <v>68</v>
      </c>
      <c r="AK30" s="52">
        <v>125</v>
      </c>
      <c r="AL30" s="52">
        <v>122</v>
      </c>
      <c r="AM30" s="52">
        <v>170</v>
      </c>
      <c r="AN30" s="52">
        <v>267</v>
      </c>
      <c r="AO30" s="28">
        <f t="shared" si="9"/>
        <v>766</v>
      </c>
      <c r="AP30" s="26"/>
      <c r="AQ30" s="52">
        <v>1</v>
      </c>
      <c r="AR30" s="52">
        <v>6</v>
      </c>
      <c r="AS30" s="52">
        <v>8</v>
      </c>
      <c r="AT30" s="52">
        <v>7</v>
      </c>
      <c r="AU30" s="52">
        <v>15</v>
      </c>
      <c r="AV30" s="52">
        <v>15</v>
      </c>
      <c r="AW30" s="28">
        <f t="shared" si="11"/>
        <v>52</v>
      </c>
      <c r="AX30" s="26"/>
      <c r="AY30" s="52">
        <v>86</v>
      </c>
      <c r="AZ30" s="52">
        <v>457</v>
      </c>
      <c r="BA30" s="52">
        <v>466</v>
      </c>
      <c r="BB30" s="52">
        <v>327</v>
      </c>
      <c r="BC30" s="52">
        <v>252</v>
      </c>
      <c r="BD30" s="52">
        <v>154</v>
      </c>
      <c r="BE30" s="28">
        <f t="shared" si="13"/>
        <v>1742</v>
      </c>
      <c r="BF30" s="26"/>
      <c r="BG30" s="52">
        <v>15</v>
      </c>
      <c r="BH30" s="52">
        <v>143</v>
      </c>
      <c r="BI30" s="52">
        <v>167</v>
      </c>
      <c r="BJ30" s="52">
        <v>84</v>
      </c>
      <c r="BK30" s="52">
        <v>84</v>
      </c>
      <c r="BL30" s="52">
        <v>31</v>
      </c>
      <c r="BM30" s="28">
        <f t="shared" si="15"/>
        <v>524</v>
      </c>
      <c r="BN30" s="26"/>
      <c r="BO30" s="52">
        <v>148</v>
      </c>
      <c r="BP30" s="52">
        <v>697</v>
      </c>
      <c r="BQ30" s="52">
        <v>693</v>
      </c>
      <c r="BR30" s="52">
        <v>531</v>
      </c>
      <c r="BS30" s="52">
        <v>519</v>
      </c>
      <c r="BT30" s="52">
        <v>468</v>
      </c>
      <c r="BU30" s="98">
        <f t="shared" si="17"/>
        <v>3056</v>
      </c>
      <c r="BV30" s="28"/>
      <c r="BW30" s="52">
        <v>5</v>
      </c>
      <c r="BX30" s="52">
        <v>55</v>
      </c>
      <c r="BY30" s="52">
        <v>125</v>
      </c>
      <c r="BZ30" s="52">
        <v>135</v>
      </c>
      <c r="CA30" s="52">
        <v>164</v>
      </c>
      <c r="CB30" s="52">
        <v>164</v>
      </c>
      <c r="CC30" s="26">
        <f t="shared" si="19"/>
        <v>648</v>
      </c>
      <c r="CD30" s="26"/>
      <c r="CE30" s="52">
        <v>3</v>
      </c>
      <c r="CF30" s="52">
        <v>47</v>
      </c>
      <c r="CG30" s="52">
        <v>104</v>
      </c>
      <c r="CH30" s="52">
        <v>119</v>
      </c>
      <c r="CI30" s="52">
        <v>146</v>
      </c>
      <c r="CJ30" s="52">
        <v>143</v>
      </c>
      <c r="CK30" s="26">
        <f t="shared" si="21"/>
        <v>562</v>
      </c>
      <c r="CL30" s="26"/>
      <c r="CM30" s="52">
        <v>2</v>
      </c>
      <c r="CN30" s="52">
        <v>8</v>
      </c>
      <c r="CO30" s="52">
        <v>21</v>
      </c>
      <c r="CP30" s="52">
        <v>16</v>
      </c>
      <c r="CQ30" s="52">
        <v>18</v>
      </c>
      <c r="CR30" s="52">
        <v>21</v>
      </c>
      <c r="CS30" s="26">
        <f t="shared" si="23"/>
        <v>86</v>
      </c>
      <c r="CT30" s="26"/>
      <c r="CU30" s="52">
        <v>0</v>
      </c>
      <c r="CV30" s="52">
        <v>0</v>
      </c>
      <c r="CW30" s="52">
        <v>0</v>
      </c>
      <c r="CX30" s="52">
        <v>0</v>
      </c>
      <c r="CY30" s="52">
        <v>0</v>
      </c>
      <c r="CZ30" s="52">
        <v>0</v>
      </c>
      <c r="DA30" s="27">
        <f t="shared" si="25"/>
        <v>0</v>
      </c>
      <c r="DB30" s="28"/>
      <c r="DC30" s="19">
        <v>704</v>
      </c>
      <c r="DD30" s="19">
        <v>1866</v>
      </c>
      <c r="DE30" s="19">
        <v>1577</v>
      </c>
      <c r="DF30" s="19">
        <v>1060</v>
      </c>
      <c r="DG30" s="19">
        <v>997</v>
      </c>
      <c r="DH30" s="19">
        <v>1081</v>
      </c>
      <c r="DI30" s="26">
        <f t="shared" si="27"/>
        <v>7285</v>
      </c>
      <c r="DJ30" s="26"/>
      <c r="DK30" s="52">
        <v>31</v>
      </c>
      <c r="DL30" s="52">
        <v>116</v>
      </c>
      <c r="DM30" s="52">
        <v>181</v>
      </c>
      <c r="DN30" s="52">
        <v>170</v>
      </c>
      <c r="DO30" s="52">
        <v>243</v>
      </c>
      <c r="DP30" s="52">
        <v>383</v>
      </c>
      <c r="DQ30" s="26">
        <f t="shared" si="29"/>
        <v>1124</v>
      </c>
      <c r="DR30" s="26"/>
      <c r="DS30" s="26"/>
      <c r="DT30" s="52">
        <v>17</v>
      </c>
      <c r="DU30" s="52">
        <v>19</v>
      </c>
      <c r="DV30" s="52">
        <v>14</v>
      </c>
      <c r="DW30" s="52">
        <v>6</v>
      </c>
      <c r="DX30" s="52">
        <v>3</v>
      </c>
      <c r="DY30" s="26">
        <f t="shared" si="31"/>
        <v>59</v>
      </c>
      <c r="DZ30" s="26"/>
      <c r="EA30" s="52">
        <v>9</v>
      </c>
      <c r="EB30" s="52">
        <v>42</v>
      </c>
      <c r="EC30" s="52">
        <v>40</v>
      </c>
      <c r="ED30" s="52">
        <v>30</v>
      </c>
      <c r="EE30" s="52">
        <v>36</v>
      </c>
      <c r="EF30" s="52">
        <v>43</v>
      </c>
      <c r="EG30" s="26">
        <f>SUM(DZ30:EF30)</f>
        <v>200</v>
      </c>
      <c r="EH30" s="26"/>
      <c r="EI30" s="19">
        <v>664</v>
      </c>
      <c r="EJ30" s="19">
        <v>1691</v>
      </c>
      <c r="EK30" s="19">
        <v>1337</v>
      </c>
      <c r="EL30" s="19">
        <v>846</v>
      </c>
      <c r="EM30" s="19">
        <v>712</v>
      </c>
      <c r="EN30" s="19">
        <v>652</v>
      </c>
      <c r="EO30" s="27">
        <f>SUM(EH30:EN30)</f>
        <v>5902</v>
      </c>
      <c r="EP30" s="28"/>
      <c r="EQ30" s="52">
        <v>6</v>
      </c>
      <c r="ER30" s="52">
        <v>13</v>
      </c>
      <c r="ES30" s="52">
        <v>17</v>
      </c>
      <c r="ET30" s="52">
        <v>6</v>
      </c>
      <c r="EU30" s="52">
        <v>8</v>
      </c>
      <c r="EV30" s="52">
        <v>1</v>
      </c>
      <c r="EW30" s="27">
        <f>SUM(EP30:EV30)</f>
        <v>51</v>
      </c>
      <c r="EX30" s="28"/>
      <c r="EY30" s="52">
        <v>5</v>
      </c>
      <c r="EZ30" s="52">
        <v>4</v>
      </c>
      <c r="FA30" s="52">
        <v>5</v>
      </c>
      <c r="FB30" s="52">
        <v>9</v>
      </c>
      <c r="FC30" s="52">
        <v>4</v>
      </c>
      <c r="FD30" s="52">
        <v>1</v>
      </c>
      <c r="FE30" s="54">
        <f>SUM(EX30:FD30)</f>
        <v>28</v>
      </c>
      <c r="FF30" s="89">
        <v>3</v>
      </c>
      <c r="FG30" s="52">
        <v>8</v>
      </c>
      <c r="FH30" s="52">
        <v>172</v>
      </c>
      <c r="FI30" s="52">
        <v>313</v>
      </c>
      <c r="FJ30" s="52">
        <v>378</v>
      </c>
      <c r="FK30" s="52">
        <v>598</v>
      </c>
      <c r="FL30" s="52">
        <v>500</v>
      </c>
      <c r="FM30" s="26">
        <f>SUM(FF30:FL30)</f>
        <v>1972</v>
      </c>
      <c r="FN30" s="52">
        <v>3</v>
      </c>
      <c r="FO30" s="52">
        <v>8</v>
      </c>
      <c r="FP30" s="52">
        <v>111</v>
      </c>
      <c r="FQ30" s="52">
        <v>149</v>
      </c>
      <c r="FR30" s="52">
        <v>204</v>
      </c>
      <c r="FS30" s="52">
        <v>315</v>
      </c>
      <c r="FT30" s="52">
        <v>255</v>
      </c>
      <c r="FU30" s="26">
        <f>SUM(FN30:FT30)</f>
        <v>1045</v>
      </c>
      <c r="FV30" s="26"/>
      <c r="FW30" s="26"/>
      <c r="FX30" s="52">
        <v>53</v>
      </c>
      <c r="FY30" s="52">
        <v>146</v>
      </c>
      <c r="FZ30" s="52">
        <v>143</v>
      </c>
      <c r="GA30" s="52">
        <v>207</v>
      </c>
      <c r="GB30" s="52">
        <v>103</v>
      </c>
      <c r="GC30" s="27">
        <f>SUM(FV30:GB30)</f>
        <v>652</v>
      </c>
      <c r="GD30" s="88"/>
      <c r="GE30" s="19"/>
      <c r="GF30" s="52">
        <v>8</v>
      </c>
      <c r="GG30" s="52">
        <v>18</v>
      </c>
      <c r="GH30" s="52">
        <v>31</v>
      </c>
      <c r="GI30" s="52">
        <v>76</v>
      </c>
      <c r="GJ30" s="52">
        <v>142</v>
      </c>
      <c r="GK30" s="54">
        <f>SUM(GD30:GJ30)</f>
        <v>275</v>
      </c>
      <c r="GL30" s="88">
        <v>3</v>
      </c>
      <c r="GM30" s="19">
        <v>1501</v>
      </c>
      <c r="GN30" s="19">
        <v>4547</v>
      </c>
      <c r="GO30" s="19">
        <v>4300</v>
      </c>
      <c r="GP30" s="19">
        <v>3243</v>
      </c>
      <c r="GQ30" s="19">
        <v>3439</v>
      </c>
      <c r="GR30" s="19">
        <v>3426</v>
      </c>
      <c r="GS30" s="27">
        <f>SUM(GL30:GR30)</f>
        <v>20459</v>
      </c>
    </row>
    <row r="31" spans="1:201" s="13" customFormat="1" ht="18" customHeight="1">
      <c r="A31" s="20" t="s">
        <v>40</v>
      </c>
      <c r="B31" s="29">
        <f aca="true" t="shared" si="41" ref="B31:H31">SUM(B8:B30)</f>
        <v>0</v>
      </c>
      <c r="C31" s="21">
        <f t="shared" si="41"/>
        <v>35556</v>
      </c>
      <c r="D31" s="21">
        <f t="shared" si="41"/>
        <v>106233</v>
      </c>
      <c r="E31" s="21">
        <f t="shared" si="41"/>
        <v>82041</v>
      </c>
      <c r="F31" s="21">
        <f t="shared" si="41"/>
        <v>60324</v>
      </c>
      <c r="G31" s="21">
        <f t="shared" si="41"/>
        <v>49545</v>
      </c>
      <c r="H31" s="21">
        <f t="shared" si="41"/>
        <v>48897</v>
      </c>
      <c r="I31" s="10">
        <f t="shared" si="1"/>
        <v>382596</v>
      </c>
      <c r="J31" s="29">
        <f aca="true" t="shared" si="42" ref="J31:P31">SUM(J8:J30)</f>
        <v>0</v>
      </c>
      <c r="K31" s="21">
        <f t="shared" si="42"/>
        <v>18450</v>
      </c>
      <c r="L31" s="21">
        <f t="shared" si="42"/>
        <v>59214</v>
      </c>
      <c r="M31" s="21">
        <f t="shared" si="42"/>
        <v>47162</v>
      </c>
      <c r="N31" s="21">
        <f t="shared" si="42"/>
        <v>35426</v>
      </c>
      <c r="O31" s="21">
        <f t="shared" si="42"/>
        <v>29689</v>
      </c>
      <c r="P31" s="21">
        <f t="shared" si="42"/>
        <v>29947</v>
      </c>
      <c r="Q31" s="9">
        <f t="shared" si="3"/>
        <v>219888</v>
      </c>
      <c r="R31" s="21">
        <f aca="true" t="shared" si="43" ref="R31:X31">SUM(R8:R30)</f>
        <v>0</v>
      </c>
      <c r="S31" s="21">
        <f t="shared" si="43"/>
        <v>12667</v>
      </c>
      <c r="T31" s="21">
        <f t="shared" si="43"/>
        <v>29560</v>
      </c>
      <c r="U31" s="21">
        <f t="shared" si="43"/>
        <v>17322</v>
      </c>
      <c r="V31" s="21">
        <f t="shared" si="43"/>
        <v>11259</v>
      </c>
      <c r="W31" s="21">
        <f t="shared" si="43"/>
        <v>8448</v>
      </c>
      <c r="X31" s="21">
        <f t="shared" si="43"/>
        <v>8414</v>
      </c>
      <c r="Y31" s="9">
        <f t="shared" si="5"/>
        <v>87670</v>
      </c>
      <c r="Z31" s="21">
        <f aca="true" t="shared" si="44" ref="Z31:AF31">SUM(Z8:Z30)</f>
        <v>0</v>
      </c>
      <c r="AA31" s="21">
        <f t="shared" si="44"/>
        <v>7</v>
      </c>
      <c r="AB31" s="21">
        <f t="shared" si="44"/>
        <v>272</v>
      </c>
      <c r="AC31" s="21">
        <f t="shared" si="44"/>
        <v>885</v>
      </c>
      <c r="AD31" s="21">
        <f t="shared" si="44"/>
        <v>1566</v>
      </c>
      <c r="AE31" s="21">
        <f t="shared" si="44"/>
        <v>2874</v>
      </c>
      <c r="AF31" s="21">
        <f t="shared" si="44"/>
        <v>4776</v>
      </c>
      <c r="AG31" s="9">
        <f t="shared" si="7"/>
        <v>10380</v>
      </c>
      <c r="AH31" s="21">
        <f aca="true" t="shared" si="45" ref="AH31:AN31">SUM(AH8:AH30)</f>
        <v>0</v>
      </c>
      <c r="AI31" s="47">
        <f t="shared" si="45"/>
        <v>428</v>
      </c>
      <c r="AJ31" s="47">
        <f t="shared" si="45"/>
        <v>2822</v>
      </c>
      <c r="AK31" s="47">
        <f t="shared" si="45"/>
        <v>3521</v>
      </c>
      <c r="AL31" s="47">
        <f t="shared" si="45"/>
        <v>3369</v>
      </c>
      <c r="AM31" s="47">
        <f t="shared" si="45"/>
        <v>3685</v>
      </c>
      <c r="AN31" s="47">
        <f t="shared" si="45"/>
        <v>4976</v>
      </c>
      <c r="AO31" s="47">
        <f t="shared" si="9"/>
        <v>18801</v>
      </c>
      <c r="AP31" s="21">
        <f aca="true" t="shared" si="46" ref="AP31:AV31">SUM(AP8:AP30)</f>
        <v>0</v>
      </c>
      <c r="AQ31" s="21">
        <f t="shared" si="46"/>
        <v>16</v>
      </c>
      <c r="AR31" s="21">
        <f t="shared" si="46"/>
        <v>118</v>
      </c>
      <c r="AS31" s="21">
        <f t="shared" si="46"/>
        <v>187</v>
      </c>
      <c r="AT31" s="21">
        <f t="shared" si="46"/>
        <v>230</v>
      </c>
      <c r="AU31" s="21">
        <f t="shared" si="46"/>
        <v>284</v>
      </c>
      <c r="AV31" s="21">
        <f t="shared" si="46"/>
        <v>341</v>
      </c>
      <c r="AW31" s="9">
        <f t="shared" si="11"/>
        <v>1176</v>
      </c>
      <c r="AX31" s="21">
        <f aca="true" t="shared" si="47" ref="AX31:BD31">SUM(AX8:AX30)</f>
        <v>0</v>
      </c>
      <c r="AY31" s="21">
        <f t="shared" si="47"/>
        <v>2280</v>
      </c>
      <c r="AZ31" s="21">
        <f t="shared" si="47"/>
        <v>10728</v>
      </c>
      <c r="BA31" s="21">
        <f t="shared" si="47"/>
        <v>9624</v>
      </c>
      <c r="BB31" s="21">
        <f t="shared" si="47"/>
        <v>6645</v>
      </c>
      <c r="BC31" s="21">
        <f t="shared" si="47"/>
        <v>4057</v>
      </c>
      <c r="BD31" s="21">
        <f t="shared" si="47"/>
        <v>2206</v>
      </c>
      <c r="BE31" s="9">
        <f t="shared" si="13"/>
        <v>35540</v>
      </c>
      <c r="BF31" s="21">
        <f aca="true" t="shared" si="48" ref="BF31:BL31">SUM(BF8:BF30)</f>
        <v>0</v>
      </c>
      <c r="BG31" s="21">
        <f t="shared" si="48"/>
        <v>239</v>
      </c>
      <c r="BH31" s="21">
        <f t="shared" si="48"/>
        <v>1969</v>
      </c>
      <c r="BI31" s="21">
        <f t="shared" si="48"/>
        <v>2294</v>
      </c>
      <c r="BJ31" s="21">
        <f t="shared" si="48"/>
        <v>1641</v>
      </c>
      <c r="BK31" s="21">
        <f t="shared" si="48"/>
        <v>1058</v>
      </c>
      <c r="BL31" s="21">
        <f t="shared" si="48"/>
        <v>479</v>
      </c>
      <c r="BM31" s="9">
        <f t="shared" si="15"/>
        <v>7680</v>
      </c>
      <c r="BN31" s="21">
        <f aca="true" t="shared" si="49" ref="BN31:BT31">SUM(BN8:BN30)</f>
        <v>0</v>
      </c>
      <c r="BO31" s="21">
        <f t="shared" si="49"/>
        <v>2813</v>
      </c>
      <c r="BP31" s="21">
        <f t="shared" si="49"/>
        <v>13745</v>
      </c>
      <c r="BQ31" s="21">
        <f t="shared" si="49"/>
        <v>13329</v>
      </c>
      <c r="BR31" s="21">
        <f t="shared" si="49"/>
        <v>10716</v>
      </c>
      <c r="BS31" s="21">
        <f t="shared" si="49"/>
        <v>9283</v>
      </c>
      <c r="BT31" s="21">
        <f t="shared" si="49"/>
        <v>8755</v>
      </c>
      <c r="BU31" s="10">
        <f t="shared" si="17"/>
        <v>58641</v>
      </c>
      <c r="BV31" s="29">
        <f aca="true" t="shared" si="50" ref="BV31:CB31">SUM(BV8:BV30)</f>
        <v>0</v>
      </c>
      <c r="BW31" s="21">
        <f t="shared" si="50"/>
        <v>48</v>
      </c>
      <c r="BX31" s="21">
        <f t="shared" si="50"/>
        <v>858</v>
      </c>
      <c r="BY31" s="21">
        <f t="shared" si="50"/>
        <v>1679</v>
      </c>
      <c r="BZ31" s="21">
        <f t="shared" si="50"/>
        <v>2045</v>
      </c>
      <c r="CA31" s="21">
        <f t="shared" si="50"/>
        <v>1924</v>
      </c>
      <c r="CB31" s="21">
        <f t="shared" si="50"/>
        <v>1573</v>
      </c>
      <c r="CC31" s="9">
        <f t="shared" si="19"/>
        <v>8127</v>
      </c>
      <c r="CD31" s="21">
        <f aca="true" t="shared" si="51" ref="CD31:CJ31">SUM(CD8:CD30)</f>
        <v>0</v>
      </c>
      <c r="CE31" s="21">
        <f t="shared" si="51"/>
        <v>40</v>
      </c>
      <c r="CF31" s="21">
        <f t="shared" si="51"/>
        <v>716</v>
      </c>
      <c r="CG31" s="21">
        <f t="shared" si="51"/>
        <v>1412</v>
      </c>
      <c r="CH31" s="21">
        <f t="shared" si="51"/>
        <v>1712</v>
      </c>
      <c r="CI31" s="21">
        <f t="shared" si="51"/>
        <v>1608</v>
      </c>
      <c r="CJ31" s="21">
        <f t="shared" si="51"/>
        <v>1302</v>
      </c>
      <c r="CK31" s="9">
        <f t="shared" si="21"/>
        <v>6790</v>
      </c>
      <c r="CL31" s="21">
        <f aca="true" t="shared" si="52" ref="CL31:CR31">SUM(CL8:CL30)</f>
        <v>0</v>
      </c>
      <c r="CM31" s="21">
        <f t="shared" si="52"/>
        <v>7</v>
      </c>
      <c r="CN31" s="21">
        <f t="shared" si="52"/>
        <v>137</v>
      </c>
      <c r="CO31" s="21">
        <f t="shared" si="52"/>
        <v>261</v>
      </c>
      <c r="CP31" s="21">
        <f t="shared" si="52"/>
        <v>316</v>
      </c>
      <c r="CQ31" s="21">
        <f t="shared" si="52"/>
        <v>291</v>
      </c>
      <c r="CR31" s="21">
        <f t="shared" si="52"/>
        <v>229</v>
      </c>
      <c r="CS31" s="9">
        <f t="shared" si="23"/>
        <v>1241</v>
      </c>
      <c r="CT31" s="21">
        <f aca="true" t="shared" si="53" ref="CT31:CZ31">SUM(CT8:CT30)</f>
        <v>0</v>
      </c>
      <c r="CU31" s="21">
        <f t="shared" si="53"/>
        <v>1</v>
      </c>
      <c r="CV31" s="21">
        <f t="shared" si="53"/>
        <v>5</v>
      </c>
      <c r="CW31" s="21">
        <f t="shared" si="53"/>
        <v>6</v>
      </c>
      <c r="CX31" s="21">
        <f t="shared" si="53"/>
        <v>17</v>
      </c>
      <c r="CY31" s="21">
        <f t="shared" si="53"/>
        <v>25</v>
      </c>
      <c r="CZ31" s="21">
        <f t="shared" si="53"/>
        <v>42</v>
      </c>
      <c r="DA31" s="10">
        <f t="shared" si="25"/>
        <v>96</v>
      </c>
      <c r="DB31" s="29">
        <f aca="true" t="shared" si="54" ref="DB31:DH31">SUM(DB8:DB30)</f>
        <v>0</v>
      </c>
      <c r="DC31" s="47">
        <f t="shared" si="54"/>
        <v>16597</v>
      </c>
      <c r="DD31" s="47">
        <f t="shared" si="54"/>
        <v>45029</v>
      </c>
      <c r="DE31" s="47">
        <f t="shared" si="54"/>
        <v>32331</v>
      </c>
      <c r="DF31" s="47">
        <f t="shared" si="54"/>
        <v>22181</v>
      </c>
      <c r="DG31" s="47">
        <f t="shared" si="54"/>
        <v>17485</v>
      </c>
      <c r="DH31" s="47">
        <f t="shared" si="54"/>
        <v>17187</v>
      </c>
      <c r="DI31" s="9">
        <f t="shared" si="27"/>
        <v>150810</v>
      </c>
      <c r="DJ31" s="21">
        <f aca="true" t="shared" si="55" ref="DJ31:DP31">SUM(DJ8:DJ30)</f>
        <v>0</v>
      </c>
      <c r="DK31" s="21">
        <f t="shared" si="55"/>
        <v>768</v>
      </c>
      <c r="DL31" s="21">
        <f t="shared" si="55"/>
        <v>4500</v>
      </c>
      <c r="DM31" s="21">
        <f t="shared" si="55"/>
        <v>5232</v>
      </c>
      <c r="DN31" s="21">
        <f t="shared" si="55"/>
        <v>4938</v>
      </c>
      <c r="DO31" s="21">
        <f t="shared" si="55"/>
        <v>5178</v>
      </c>
      <c r="DP31" s="21">
        <f t="shared" si="55"/>
        <v>6799</v>
      </c>
      <c r="DQ31" s="9">
        <f t="shared" si="29"/>
        <v>27415</v>
      </c>
      <c r="DR31" s="21">
        <f aca="true" t="shared" si="56" ref="DR31:DX31">SUM(DR8:DR30)</f>
        <v>0</v>
      </c>
      <c r="DS31" s="21">
        <f t="shared" si="56"/>
        <v>0</v>
      </c>
      <c r="DT31" s="21">
        <f t="shared" si="56"/>
        <v>158</v>
      </c>
      <c r="DU31" s="21">
        <f t="shared" si="56"/>
        <v>300</v>
      </c>
      <c r="DV31" s="21">
        <f t="shared" si="56"/>
        <v>210</v>
      </c>
      <c r="DW31" s="21">
        <f t="shared" si="56"/>
        <v>77</v>
      </c>
      <c r="DX31" s="21">
        <f t="shared" si="56"/>
        <v>18</v>
      </c>
      <c r="DY31" s="9">
        <f t="shared" si="31"/>
        <v>763</v>
      </c>
      <c r="DZ31" s="21">
        <f>SUM(DZ8:DZ30)</f>
        <v>0</v>
      </c>
      <c r="EA31" s="21">
        <f>SUM(EA8:EA30)</f>
        <v>161</v>
      </c>
      <c r="EB31" s="21">
        <f>SUM(EB8:EB30)</f>
        <v>808</v>
      </c>
      <c r="EC31" s="21">
        <f>SUM(EC8:EC30)</f>
        <v>844</v>
      </c>
      <c r="ED31" s="21">
        <f>SUM(ED8:ED30)</f>
        <v>783</v>
      </c>
      <c r="EE31" s="21">
        <f>SUM(EE8:EE30)</f>
        <v>877</v>
      </c>
      <c r="EF31" s="21">
        <f>SUM(EF8:EF30)</f>
        <v>693</v>
      </c>
      <c r="EG31" s="9">
        <f>SUM(DZ31:EF31)</f>
        <v>4166</v>
      </c>
      <c r="EH31" s="21">
        <f>SUM(EH8:EH30)</f>
        <v>0</v>
      </c>
      <c r="EI31" s="21">
        <f>SUM(EI8:EI30)</f>
        <v>15668</v>
      </c>
      <c r="EJ31" s="21">
        <f>SUM(EJ8:EJ30)</f>
        <v>39563</v>
      </c>
      <c r="EK31" s="21">
        <f>SUM(EK8:EK30)</f>
        <v>25955</v>
      </c>
      <c r="EL31" s="21">
        <f>SUM(EL8:EL30)</f>
        <v>16250</v>
      </c>
      <c r="EM31" s="21">
        <f>SUM(EM8:EM30)</f>
        <v>11353</v>
      </c>
      <c r="EN31" s="21">
        <f>SUM(EN8:EN30)</f>
        <v>9677</v>
      </c>
      <c r="EO31" s="10">
        <f>SUM(EH31:EN31)</f>
        <v>118466</v>
      </c>
      <c r="EP31" s="29">
        <f>SUM(EP8:EP30)</f>
        <v>0</v>
      </c>
      <c r="EQ31" s="21">
        <f>SUM(EQ8:EQ30)</f>
        <v>193</v>
      </c>
      <c r="ER31" s="21">
        <f>SUM(ER8:ER30)</f>
        <v>553</v>
      </c>
      <c r="ES31" s="21">
        <f>SUM(ES8:ES30)</f>
        <v>469</v>
      </c>
      <c r="ET31" s="21">
        <f>SUM(ET8:ET30)</f>
        <v>371</v>
      </c>
      <c r="EU31" s="21">
        <f>SUM(EU8:EU30)</f>
        <v>283</v>
      </c>
      <c r="EV31" s="21">
        <f>SUM(EV8:EV30)</f>
        <v>118</v>
      </c>
      <c r="EW31" s="10">
        <f>SUM(EP31:EV31)</f>
        <v>1987</v>
      </c>
      <c r="EX31" s="29">
        <f>SUM(EX8:EX30)</f>
        <v>0</v>
      </c>
      <c r="EY31" s="21">
        <f>SUM(EY8:EY30)</f>
        <v>268</v>
      </c>
      <c r="EZ31" s="21">
        <f>SUM(EZ8:EZ30)</f>
        <v>579</v>
      </c>
      <c r="FA31" s="21">
        <f>SUM(FA8:FA30)</f>
        <v>400</v>
      </c>
      <c r="FB31" s="21">
        <f>SUM(FB8:FB30)</f>
        <v>301</v>
      </c>
      <c r="FC31" s="21">
        <f>SUM(FC8:FC30)</f>
        <v>164</v>
      </c>
      <c r="FD31" s="21">
        <f>SUM(FD8:FD30)</f>
        <v>72</v>
      </c>
      <c r="FE31" s="55">
        <f>SUM(EX31:FD31)</f>
        <v>1784</v>
      </c>
      <c r="FF31" s="53">
        <f>SUM(FF8:FF30)</f>
        <v>16</v>
      </c>
      <c r="FG31" s="47">
        <f>SUM(FG8:FG30)</f>
        <v>86</v>
      </c>
      <c r="FH31" s="47">
        <f>SUM(FH8:FH30)</f>
        <v>3078</v>
      </c>
      <c r="FI31" s="47">
        <f>SUM(FI8:FI30)</f>
        <v>5723</v>
      </c>
      <c r="FJ31" s="47">
        <f>SUM(FJ8:FJ30)</f>
        <v>7049</v>
      </c>
      <c r="FK31" s="47">
        <f>SUM(FK8:FK30)</f>
        <v>10724</v>
      </c>
      <c r="FL31" s="47">
        <f>SUM(FL8:FL30)</f>
        <v>9784</v>
      </c>
      <c r="FM31" s="9">
        <f>SUM(FF31:FL31)</f>
        <v>36460</v>
      </c>
      <c r="FN31" s="21">
        <f>SUM(FN8:FN30)</f>
        <v>16</v>
      </c>
      <c r="FO31" s="21">
        <f>SUM(FO8:FO30)</f>
        <v>86</v>
      </c>
      <c r="FP31" s="21">
        <f>SUM(FP8:FP30)</f>
        <v>2082</v>
      </c>
      <c r="FQ31" s="21">
        <f>SUM(FQ8:FQ30)</f>
        <v>3331</v>
      </c>
      <c r="FR31" s="21">
        <f>SUM(FR8:FR30)</f>
        <v>4132</v>
      </c>
      <c r="FS31" s="21">
        <f>SUM(FS8:FS30)</f>
        <v>6565</v>
      </c>
      <c r="FT31" s="21">
        <f>SUM(FT8:FT30)</f>
        <v>5755</v>
      </c>
      <c r="FU31" s="9">
        <f>SUM(FN31:FT31)</f>
        <v>21967</v>
      </c>
      <c r="FV31" s="47">
        <f>SUM(FV8:FV30)</f>
        <v>0</v>
      </c>
      <c r="FW31" s="47">
        <f>SUM(FW8:FW30)</f>
        <v>0</v>
      </c>
      <c r="FX31" s="47">
        <f>SUM(FX8:FX30)</f>
        <v>893</v>
      </c>
      <c r="FY31" s="47">
        <f>SUM(FY8:FY30)</f>
        <v>2045</v>
      </c>
      <c r="FZ31" s="47">
        <f>SUM(FZ8:FZ30)</f>
        <v>2312</v>
      </c>
      <c r="GA31" s="47">
        <f>SUM(GA8:GA30)</f>
        <v>2397</v>
      </c>
      <c r="GB31" s="47">
        <f>SUM(GB8:GB30)</f>
        <v>1150</v>
      </c>
      <c r="GC31" s="10">
        <f>SUM(FV31:GB31)</f>
        <v>8797</v>
      </c>
      <c r="GD31" s="53"/>
      <c r="GE31" s="47"/>
      <c r="GF31" s="47">
        <f>SUM(GF8:GF30)</f>
        <v>103</v>
      </c>
      <c r="GG31" s="47">
        <f>SUM(GG8:GG30)</f>
        <v>347</v>
      </c>
      <c r="GH31" s="47">
        <f>SUM(GH8:GH30)</f>
        <v>605</v>
      </c>
      <c r="GI31" s="47">
        <f>SUM(GI8:GI30)</f>
        <v>1762</v>
      </c>
      <c r="GJ31" s="47">
        <f>SUM(GJ8:GJ30)</f>
        <v>2879</v>
      </c>
      <c r="GK31" s="55">
        <f>SUM(GD31:GJ31)</f>
        <v>5696</v>
      </c>
      <c r="GL31" s="53">
        <f>SUM(GL8:GL30)</f>
        <v>16</v>
      </c>
      <c r="GM31" s="47">
        <f>SUM(GM8:GM30)</f>
        <v>35642</v>
      </c>
      <c r="GN31" s="47">
        <f>SUM(GN8:GN30)</f>
        <v>109311</v>
      </c>
      <c r="GO31" s="47">
        <f>SUM(GO8:GO30)</f>
        <v>87764</v>
      </c>
      <c r="GP31" s="47">
        <f>SUM(GP8:GP30)</f>
        <v>67373</v>
      </c>
      <c r="GQ31" s="47">
        <f>SUM(GQ8:GQ30)</f>
        <v>60269</v>
      </c>
      <c r="GR31" s="47">
        <f>SUM(GR8:GR30)</f>
        <v>58681</v>
      </c>
      <c r="GS31" s="10">
        <f>SUM(GL31:GR31)</f>
        <v>419056</v>
      </c>
    </row>
    <row r="32" spans="1:201" s="13" customFormat="1" ht="18" customHeight="1">
      <c r="A32" s="18" t="s">
        <v>41</v>
      </c>
      <c r="B32" s="28"/>
      <c r="C32" s="19">
        <v>1548</v>
      </c>
      <c r="D32" s="19">
        <v>5293</v>
      </c>
      <c r="E32" s="19">
        <v>4127</v>
      </c>
      <c r="F32" s="19">
        <v>2944</v>
      </c>
      <c r="G32" s="19">
        <v>2088</v>
      </c>
      <c r="H32" s="19">
        <v>2173</v>
      </c>
      <c r="I32" s="27">
        <f t="shared" si="1"/>
        <v>18173</v>
      </c>
      <c r="J32" s="28"/>
      <c r="K32" s="19">
        <v>778</v>
      </c>
      <c r="L32" s="19">
        <v>2883</v>
      </c>
      <c r="M32" s="19">
        <v>2304</v>
      </c>
      <c r="N32" s="19">
        <v>1688</v>
      </c>
      <c r="O32" s="19">
        <v>1263</v>
      </c>
      <c r="P32" s="19">
        <v>1322</v>
      </c>
      <c r="Q32" s="26">
        <f t="shared" si="3"/>
        <v>10238</v>
      </c>
      <c r="R32" s="26"/>
      <c r="S32" s="19">
        <v>457</v>
      </c>
      <c r="T32" s="19">
        <v>1471</v>
      </c>
      <c r="U32" s="19">
        <v>876</v>
      </c>
      <c r="V32" s="19">
        <v>549</v>
      </c>
      <c r="W32" s="19">
        <v>369</v>
      </c>
      <c r="X32" s="19">
        <v>338</v>
      </c>
      <c r="Y32" s="28">
        <f t="shared" si="5"/>
        <v>4060</v>
      </c>
      <c r="Z32" s="26"/>
      <c r="AA32" s="19">
        <v>0</v>
      </c>
      <c r="AB32" s="19">
        <v>2</v>
      </c>
      <c r="AC32" s="19">
        <v>21</v>
      </c>
      <c r="AD32" s="19">
        <v>53</v>
      </c>
      <c r="AE32" s="19">
        <v>99</v>
      </c>
      <c r="AF32" s="19">
        <v>207</v>
      </c>
      <c r="AG32" s="28">
        <f t="shared" si="7"/>
        <v>382</v>
      </c>
      <c r="AH32" s="26"/>
      <c r="AI32" s="19">
        <v>22</v>
      </c>
      <c r="AJ32" s="19">
        <v>118</v>
      </c>
      <c r="AK32" s="19">
        <v>155</v>
      </c>
      <c r="AL32" s="19">
        <v>134</v>
      </c>
      <c r="AM32" s="19">
        <v>147</v>
      </c>
      <c r="AN32" s="19">
        <v>202</v>
      </c>
      <c r="AO32" s="99">
        <f t="shared" si="9"/>
        <v>778</v>
      </c>
      <c r="AP32" s="26"/>
      <c r="AQ32" s="19">
        <v>0</v>
      </c>
      <c r="AR32" s="19">
        <v>1</v>
      </c>
      <c r="AS32" s="19">
        <v>3</v>
      </c>
      <c r="AT32" s="19">
        <v>2</v>
      </c>
      <c r="AU32" s="19">
        <v>4</v>
      </c>
      <c r="AV32" s="19">
        <v>6</v>
      </c>
      <c r="AW32" s="28">
        <f t="shared" si="11"/>
        <v>16</v>
      </c>
      <c r="AX32" s="26"/>
      <c r="AY32" s="19">
        <v>200</v>
      </c>
      <c r="AZ32" s="19">
        <v>583</v>
      </c>
      <c r="BA32" s="19">
        <v>431</v>
      </c>
      <c r="BB32" s="19">
        <v>272</v>
      </c>
      <c r="BC32" s="19">
        <v>131</v>
      </c>
      <c r="BD32" s="19">
        <v>70</v>
      </c>
      <c r="BE32" s="28">
        <f t="shared" si="13"/>
        <v>1687</v>
      </c>
      <c r="BF32" s="26"/>
      <c r="BG32" s="19">
        <v>18</v>
      </c>
      <c r="BH32" s="19">
        <v>170</v>
      </c>
      <c r="BI32" s="19">
        <v>232</v>
      </c>
      <c r="BJ32" s="19">
        <v>172</v>
      </c>
      <c r="BK32" s="19">
        <v>112</v>
      </c>
      <c r="BL32" s="19">
        <v>76</v>
      </c>
      <c r="BM32" s="28">
        <f t="shared" si="15"/>
        <v>780</v>
      </c>
      <c r="BN32" s="26"/>
      <c r="BO32" s="19">
        <v>81</v>
      </c>
      <c r="BP32" s="19">
        <v>538</v>
      </c>
      <c r="BQ32" s="19">
        <v>586</v>
      </c>
      <c r="BR32" s="19">
        <v>506</v>
      </c>
      <c r="BS32" s="19">
        <v>401</v>
      </c>
      <c r="BT32" s="19">
        <v>423</v>
      </c>
      <c r="BU32" s="27">
        <f t="shared" si="17"/>
        <v>2535</v>
      </c>
      <c r="BV32" s="28"/>
      <c r="BW32" s="52">
        <v>1</v>
      </c>
      <c r="BX32" s="52">
        <v>58</v>
      </c>
      <c r="BY32" s="52">
        <v>106</v>
      </c>
      <c r="BZ32" s="52">
        <v>127</v>
      </c>
      <c r="CA32" s="52">
        <v>110</v>
      </c>
      <c r="CB32" s="52">
        <v>83</v>
      </c>
      <c r="CC32" s="26">
        <f t="shared" si="19"/>
        <v>485</v>
      </c>
      <c r="CD32" s="26"/>
      <c r="CE32" s="19">
        <v>1</v>
      </c>
      <c r="CF32" s="19">
        <v>42</v>
      </c>
      <c r="CG32" s="19">
        <v>70</v>
      </c>
      <c r="CH32" s="19">
        <v>76</v>
      </c>
      <c r="CI32" s="19">
        <v>71</v>
      </c>
      <c r="CJ32" s="19">
        <v>52</v>
      </c>
      <c r="CK32" s="26">
        <f t="shared" si="21"/>
        <v>312</v>
      </c>
      <c r="CL32" s="26"/>
      <c r="CM32" s="19">
        <v>0</v>
      </c>
      <c r="CN32" s="19">
        <v>16</v>
      </c>
      <c r="CO32" s="19">
        <v>33</v>
      </c>
      <c r="CP32" s="19">
        <v>47</v>
      </c>
      <c r="CQ32" s="19">
        <v>33</v>
      </c>
      <c r="CR32" s="19">
        <v>22</v>
      </c>
      <c r="CS32" s="26">
        <f t="shared" si="23"/>
        <v>151</v>
      </c>
      <c r="CT32" s="26"/>
      <c r="CU32" s="19">
        <v>0</v>
      </c>
      <c r="CV32" s="19">
        <v>0</v>
      </c>
      <c r="CW32" s="19">
        <v>3</v>
      </c>
      <c r="CX32" s="19">
        <v>4</v>
      </c>
      <c r="CY32" s="19">
        <v>6</v>
      </c>
      <c r="CZ32" s="19">
        <v>9</v>
      </c>
      <c r="DA32" s="27">
        <f t="shared" si="25"/>
        <v>22</v>
      </c>
      <c r="DB32" s="28"/>
      <c r="DC32" s="19">
        <v>743</v>
      </c>
      <c r="DD32" s="19">
        <v>2283</v>
      </c>
      <c r="DE32" s="19">
        <v>1664</v>
      </c>
      <c r="DF32" s="19">
        <v>1087</v>
      </c>
      <c r="DG32" s="19">
        <v>692</v>
      </c>
      <c r="DH32" s="19">
        <v>758</v>
      </c>
      <c r="DI32" s="26">
        <f t="shared" si="27"/>
        <v>7227</v>
      </c>
      <c r="DJ32" s="26"/>
      <c r="DK32" s="19">
        <v>15</v>
      </c>
      <c r="DL32" s="19">
        <v>118</v>
      </c>
      <c r="DM32" s="19">
        <v>161</v>
      </c>
      <c r="DN32" s="19">
        <v>137</v>
      </c>
      <c r="DO32" s="19">
        <v>144</v>
      </c>
      <c r="DP32" s="19">
        <v>262</v>
      </c>
      <c r="DQ32" s="26">
        <f t="shared" si="29"/>
        <v>837</v>
      </c>
      <c r="DR32" s="26"/>
      <c r="DS32" s="26"/>
      <c r="DT32" s="19">
        <v>8</v>
      </c>
      <c r="DU32" s="19">
        <v>18</v>
      </c>
      <c r="DV32" s="19">
        <v>17</v>
      </c>
      <c r="DW32" s="19">
        <v>2</v>
      </c>
      <c r="DX32" s="19">
        <v>0</v>
      </c>
      <c r="DY32" s="26">
        <f t="shared" si="31"/>
        <v>45</v>
      </c>
      <c r="DZ32" s="26"/>
      <c r="EA32" s="19">
        <v>46</v>
      </c>
      <c r="EB32" s="19">
        <v>96</v>
      </c>
      <c r="EC32" s="19">
        <v>74</v>
      </c>
      <c r="ED32" s="19">
        <v>37</v>
      </c>
      <c r="EE32" s="19">
        <v>37</v>
      </c>
      <c r="EF32" s="19">
        <v>31</v>
      </c>
      <c r="EG32" s="26">
        <f>SUM(DZ32:EF32)</f>
        <v>321</v>
      </c>
      <c r="EH32" s="26"/>
      <c r="EI32" s="19">
        <v>682</v>
      </c>
      <c r="EJ32" s="19">
        <v>2061</v>
      </c>
      <c r="EK32" s="19">
        <v>1411</v>
      </c>
      <c r="EL32" s="19">
        <v>896</v>
      </c>
      <c r="EM32" s="19">
        <v>509</v>
      </c>
      <c r="EN32" s="19">
        <v>465</v>
      </c>
      <c r="EO32" s="27">
        <f>SUM(EH32:EN32)</f>
        <v>6024</v>
      </c>
      <c r="EP32" s="28"/>
      <c r="EQ32" s="52">
        <v>8</v>
      </c>
      <c r="ER32" s="52">
        <v>33</v>
      </c>
      <c r="ES32" s="52">
        <v>40</v>
      </c>
      <c r="ET32" s="52">
        <v>29</v>
      </c>
      <c r="EU32" s="52">
        <v>17</v>
      </c>
      <c r="EV32" s="52">
        <v>6</v>
      </c>
      <c r="EW32" s="27">
        <f>SUM(EP32:EV32)</f>
        <v>133</v>
      </c>
      <c r="EX32" s="28"/>
      <c r="EY32" s="52">
        <v>18</v>
      </c>
      <c r="EZ32" s="52">
        <v>36</v>
      </c>
      <c r="FA32" s="52">
        <v>13</v>
      </c>
      <c r="FB32" s="52">
        <v>13</v>
      </c>
      <c r="FC32" s="52">
        <v>6</v>
      </c>
      <c r="FD32" s="52">
        <v>4</v>
      </c>
      <c r="FE32" s="54">
        <f>SUM(EX32:FD32)</f>
        <v>90</v>
      </c>
      <c r="FF32" s="89">
        <v>0</v>
      </c>
      <c r="FG32" s="52">
        <v>4</v>
      </c>
      <c r="FH32" s="52">
        <v>149</v>
      </c>
      <c r="FI32" s="52">
        <v>315</v>
      </c>
      <c r="FJ32" s="52">
        <v>440</v>
      </c>
      <c r="FK32" s="52">
        <v>615</v>
      </c>
      <c r="FL32" s="52">
        <v>771</v>
      </c>
      <c r="FM32" s="26">
        <f>SUM(FF32:FL32)</f>
        <v>2294</v>
      </c>
      <c r="FN32" s="52">
        <v>0</v>
      </c>
      <c r="FO32" s="52">
        <v>4</v>
      </c>
      <c r="FP32" s="52">
        <v>94</v>
      </c>
      <c r="FQ32" s="52">
        <v>162</v>
      </c>
      <c r="FR32" s="52">
        <v>235</v>
      </c>
      <c r="FS32" s="52">
        <v>313</v>
      </c>
      <c r="FT32" s="52">
        <v>316</v>
      </c>
      <c r="FU32" s="26">
        <f>SUM(FN32:FT32)</f>
        <v>1124</v>
      </c>
      <c r="FV32" s="26"/>
      <c r="FW32" s="26"/>
      <c r="FX32" s="52">
        <v>39</v>
      </c>
      <c r="FY32" s="52">
        <v>115</v>
      </c>
      <c r="FZ32" s="52">
        <v>131</v>
      </c>
      <c r="GA32" s="52">
        <v>130</v>
      </c>
      <c r="GB32" s="52">
        <v>92</v>
      </c>
      <c r="GC32" s="27">
        <f>SUM(FV32:GB32)</f>
        <v>507</v>
      </c>
      <c r="GD32" s="88"/>
      <c r="GE32" s="19"/>
      <c r="GF32" s="52">
        <v>16</v>
      </c>
      <c r="GG32" s="52">
        <v>38</v>
      </c>
      <c r="GH32" s="52">
        <v>74</v>
      </c>
      <c r="GI32" s="52">
        <v>172</v>
      </c>
      <c r="GJ32" s="52">
        <v>363</v>
      </c>
      <c r="GK32" s="54">
        <f>SUM(GD32:GJ32)</f>
        <v>663</v>
      </c>
      <c r="GL32" s="88">
        <v>0</v>
      </c>
      <c r="GM32" s="19">
        <v>1552</v>
      </c>
      <c r="GN32" s="19">
        <v>5442</v>
      </c>
      <c r="GO32" s="19">
        <v>4442</v>
      </c>
      <c r="GP32" s="19">
        <v>3384</v>
      </c>
      <c r="GQ32" s="19">
        <v>2703</v>
      </c>
      <c r="GR32" s="19">
        <v>2944</v>
      </c>
      <c r="GS32" s="27">
        <f>SUM(GL32:GR32)</f>
        <v>20467</v>
      </c>
    </row>
    <row r="33" spans="1:201" s="13" customFormat="1" ht="18" customHeight="1">
      <c r="A33" s="18" t="s">
        <v>42</v>
      </c>
      <c r="B33" s="28"/>
      <c r="C33" s="19">
        <v>841</v>
      </c>
      <c r="D33" s="19">
        <v>2199</v>
      </c>
      <c r="E33" s="19">
        <v>1286</v>
      </c>
      <c r="F33" s="19">
        <v>773</v>
      </c>
      <c r="G33" s="19">
        <v>686</v>
      </c>
      <c r="H33" s="19">
        <v>737</v>
      </c>
      <c r="I33" s="27">
        <f t="shared" si="1"/>
        <v>6522</v>
      </c>
      <c r="J33" s="28"/>
      <c r="K33" s="19">
        <v>443</v>
      </c>
      <c r="L33" s="19">
        <v>1229</v>
      </c>
      <c r="M33" s="19">
        <v>742</v>
      </c>
      <c r="N33" s="19">
        <v>453</v>
      </c>
      <c r="O33" s="19">
        <v>406</v>
      </c>
      <c r="P33" s="19">
        <v>439</v>
      </c>
      <c r="Q33" s="26">
        <f t="shared" si="3"/>
        <v>3712</v>
      </c>
      <c r="R33" s="26"/>
      <c r="S33" s="19">
        <v>273</v>
      </c>
      <c r="T33" s="19">
        <v>514</v>
      </c>
      <c r="U33" s="19">
        <v>240</v>
      </c>
      <c r="V33" s="19">
        <v>123</v>
      </c>
      <c r="W33" s="19">
        <v>98</v>
      </c>
      <c r="X33" s="19">
        <v>121</v>
      </c>
      <c r="Y33" s="28">
        <f t="shared" si="5"/>
        <v>1369</v>
      </c>
      <c r="Z33" s="26"/>
      <c r="AA33" s="19">
        <v>1</v>
      </c>
      <c r="AB33" s="19">
        <v>6</v>
      </c>
      <c r="AC33" s="19">
        <v>11</v>
      </c>
      <c r="AD33" s="19">
        <v>13</v>
      </c>
      <c r="AE33" s="19">
        <v>36</v>
      </c>
      <c r="AF33" s="19">
        <v>73</v>
      </c>
      <c r="AG33" s="28">
        <f t="shared" si="7"/>
        <v>140</v>
      </c>
      <c r="AH33" s="26"/>
      <c r="AI33" s="19">
        <v>13</v>
      </c>
      <c r="AJ33" s="19">
        <v>92</v>
      </c>
      <c r="AK33" s="19">
        <v>58</v>
      </c>
      <c r="AL33" s="19">
        <v>52</v>
      </c>
      <c r="AM33" s="19">
        <v>62</v>
      </c>
      <c r="AN33" s="19">
        <v>86</v>
      </c>
      <c r="AO33" s="99">
        <f t="shared" si="9"/>
        <v>363</v>
      </c>
      <c r="AP33" s="26"/>
      <c r="AQ33" s="19">
        <v>0</v>
      </c>
      <c r="AR33" s="19">
        <v>0</v>
      </c>
      <c r="AS33" s="19">
        <v>0</v>
      </c>
      <c r="AT33" s="19">
        <v>0</v>
      </c>
      <c r="AU33" s="19">
        <v>1</v>
      </c>
      <c r="AV33" s="19">
        <v>0</v>
      </c>
      <c r="AW33" s="28">
        <f t="shared" si="11"/>
        <v>1</v>
      </c>
      <c r="AX33" s="26"/>
      <c r="AY33" s="19">
        <v>90</v>
      </c>
      <c r="AZ33" s="19">
        <v>301</v>
      </c>
      <c r="BA33" s="19">
        <v>181</v>
      </c>
      <c r="BB33" s="19">
        <v>95</v>
      </c>
      <c r="BC33" s="19">
        <v>74</v>
      </c>
      <c r="BD33" s="19">
        <v>35</v>
      </c>
      <c r="BE33" s="28">
        <f t="shared" si="13"/>
        <v>776</v>
      </c>
      <c r="BF33" s="26"/>
      <c r="BG33" s="19">
        <v>13</v>
      </c>
      <c r="BH33" s="19">
        <v>56</v>
      </c>
      <c r="BI33" s="19">
        <v>53</v>
      </c>
      <c r="BJ33" s="19">
        <v>24</v>
      </c>
      <c r="BK33" s="19">
        <v>16</v>
      </c>
      <c r="BL33" s="19">
        <v>4</v>
      </c>
      <c r="BM33" s="28">
        <f t="shared" si="15"/>
        <v>166</v>
      </c>
      <c r="BN33" s="26"/>
      <c r="BO33" s="19">
        <v>53</v>
      </c>
      <c r="BP33" s="19">
        <v>260</v>
      </c>
      <c r="BQ33" s="19">
        <v>199</v>
      </c>
      <c r="BR33" s="19">
        <v>146</v>
      </c>
      <c r="BS33" s="19">
        <v>119</v>
      </c>
      <c r="BT33" s="19">
        <v>120</v>
      </c>
      <c r="BU33" s="27">
        <f t="shared" si="17"/>
        <v>897</v>
      </c>
      <c r="BV33" s="28"/>
      <c r="BW33" s="52">
        <v>4</v>
      </c>
      <c r="BX33" s="52">
        <v>34</v>
      </c>
      <c r="BY33" s="52">
        <v>44</v>
      </c>
      <c r="BZ33" s="52">
        <v>32</v>
      </c>
      <c r="CA33" s="52">
        <v>35</v>
      </c>
      <c r="CB33" s="52">
        <v>28</v>
      </c>
      <c r="CC33" s="26">
        <f t="shared" si="19"/>
        <v>177</v>
      </c>
      <c r="CD33" s="26"/>
      <c r="CE33" s="19">
        <v>3</v>
      </c>
      <c r="CF33" s="19">
        <v>32</v>
      </c>
      <c r="CG33" s="19">
        <v>36</v>
      </c>
      <c r="CH33" s="19">
        <v>27</v>
      </c>
      <c r="CI33" s="19">
        <v>32</v>
      </c>
      <c r="CJ33" s="19">
        <v>27</v>
      </c>
      <c r="CK33" s="26">
        <f t="shared" si="21"/>
        <v>157</v>
      </c>
      <c r="CL33" s="26"/>
      <c r="CM33" s="19">
        <v>1</v>
      </c>
      <c r="CN33" s="19">
        <v>2</v>
      </c>
      <c r="CO33" s="19">
        <v>8</v>
      </c>
      <c r="CP33" s="19">
        <v>5</v>
      </c>
      <c r="CQ33" s="19">
        <v>3</v>
      </c>
      <c r="CR33" s="19">
        <v>1</v>
      </c>
      <c r="CS33" s="26">
        <f t="shared" si="23"/>
        <v>20</v>
      </c>
      <c r="CT33" s="26"/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27">
        <f t="shared" si="25"/>
        <v>0</v>
      </c>
      <c r="DB33" s="28"/>
      <c r="DC33" s="19">
        <v>392</v>
      </c>
      <c r="DD33" s="19">
        <v>906</v>
      </c>
      <c r="DE33" s="19">
        <v>480</v>
      </c>
      <c r="DF33" s="19">
        <v>279</v>
      </c>
      <c r="DG33" s="19">
        <v>238</v>
      </c>
      <c r="DH33" s="19">
        <v>269</v>
      </c>
      <c r="DI33" s="26">
        <f t="shared" si="27"/>
        <v>2564</v>
      </c>
      <c r="DJ33" s="26"/>
      <c r="DK33" s="19">
        <v>21</v>
      </c>
      <c r="DL33" s="19">
        <v>78</v>
      </c>
      <c r="DM33" s="19">
        <v>51</v>
      </c>
      <c r="DN33" s="19">
        <v>52</v>
      </c>
      <c r="DO33" s="19">
        <v>68</v>
      </c>
      <c r="DP33" s="19">
        <v>115</v>
      </c>
      <c r="DQ33" s="26">
        <f t="shared" si="29"/>
        <v>385</v>
      </c>
      <c r="DR33" s="26"/>
      <c r="DS33" s="26"/>
      <c r="DT33" s="19">
        <v>13</v>
      </c>
      <c r="DU33" s="19">
        <v>7</v>
      </c>
      <c r="DV33" s="19">
        <v>2</v>
      </c>
      <c r="DW33" s="19">
        <v>1</v>
      </c>
      <c r="DX33" s="19">
        <v>0</v>
      </c>
      <c r="DY33" s="26">
        <f t="shared" si="31"/>
        <v>23</v>
      </c>
      <c r="DZ33" s="26"/>
      <c r="EA33" s="19">
        <v>14</v>
      </c>
      <c r="EB33" s="19">
        <v>20</v>
      </c>
      <c r="EC33" s="19">
        <v>13</v>
      </c>
      <c r="ED33" s="19">
        <v>8</v>
      </c>
      <c r="EE33" s="19">
        <v>7</v>
      </c>
      <c r="EF33" s="19">
        <v>6</v>
      </c>
      <c r="EG33" s="26">
        <f>SUM(DZ33:EF33)</f>
        <v>68</v>
      </c>
      <c r="EH33" s="26"/>
      <c r="EI33" s="19">
        <v>357</v>
      </c>
      <c r="EJ33" s="19">
        <v>795</v>
      </c>
      <c r="EK33" s="19">
        <v>409</v>
      </c>
      <c r="EL33" s="19">
        <v>217</v>
      </c>
      <c r="EM33" s="19">
        <v>162</v>
      </c>
      <c r="EN33" s="19">
        <v>148</v>
      </c>
      <c r="EO33" s="27">
        <f>SUM(EH33:EN33)</f>
        <v>2088</v>
      </c>
      <c r="EP33" s="28"/>
      <c r="EQ33" s="52">
        <v>1</v>
      </c>
      <c r="ER33" s="52">
        <v>19</v>
      </c>
      <c r="ES33" s="52">
        <v>15</v>
      </c>
      <c r="ET33" s="52">
        <v>8</v>
      </c>
      <c r="EU33" s="52">
        <v>6</v>
      </c>
      <c r="EV33" s="52">
        <v>1</v>
      </c>
      <c r="EW33" s="27">
        <f>SUM(EP33:EV33)</f>
        <v>50</v>
      </c>
      <c r="EX33" s="28"/>
      <c r="EY33" s="52">
        <v>1</v>
      </c>
      <c r="EZ33" s="52">
        <v>11</v>
      </c>
      <c r="FA33" s="52">
        <v>5</v>
      </c>
      <c r="FB33" s="52">
        <v>1</v>
      </c>
      <c r="FC33" s="52">
        <v>1</v>
      </c>
      <c r="FD33" s="52">
        <v>0</v>
      </c>
      <c r="FE33" s="54">
        <f>SUM(EX33:FD33)</f>
        <v>19</v>
      </c>
      <c r="FF33" s="89">
        <v>0</v>
      </c>
      <c r="FG33" s="52">
        <v>0</v>
      </c>
      <c r="FH33" s="52">
        <v>92</v>
      </c>
      <c r="FI33" s="52">
        <v>150</v>
      </c>
      <c r="FJ33" s="52">
        <v>175</v>
      </c>
      <c r="FK33" s="52">
        <v>215</v>
      </c>
      <c r="FL33" s="52">
        <v>179</v>
      </c>
      <c r="FM33" s="26">
        <f>SUM(FF33:FL33)</f>
        <v>811</v>
      </c>
      <c r="FN33" s="52">
        <v>0</v>
      </c>
      <c r="FO33" s="52">
        <v>0</v>
      </c>
      <c r="FP33" s="52">
        <v>63</v>
      </c>
      <c r="FQ33" s="52">
        <v>92</v>
      </c>
      <c r="FR33" s="52">
        <v>96</v>
      </c>
      <c r="FS33" s="52">
        <v>119</v>
      </c>
      <c r="FT33" s="52">
        <v>108</v>
      </c>
      <c r="FU33" s="26">
        <f>SUM(FN33:FT33)</f>
        <v>478</v>
      </c>
      <c r="FV33" s="26"/>
      <c r="FW33" s="26"/>
      <c r="FX33" s="52">
        <v>26</v>
      </c>
      <c r="FY33" s="52">
        <v>55</v>
      </c>
      <c r="FZ33" s="52">
        <v>72</v>
      </c>
      <c r="GA33" s="52">
        <v>64</v>
      </c>
      <c r="GB33" s="52">
        <v>32</v>
      </c>
      <c r="GC33" s="27">
        <f>SUM(FV33:GB33)</f>
        <v>249</v>
      </c>
      <c r="GD33" s="88"/>
      <c r="GE33" s="19"/>
      <c r="GF33" s="52">
        <v>3</v>
      </c>
      <c r="GG33" s="52">
        <v>3</v>
      </c>
      <c r="GH33" s="52">
        <v>7</v>
      </c>
      <c r="GI33" s="52">
        <v>32</v>
      </c>
      <c r="GJ33" s="52">
        <v>39</v>
      </c>
      <c r="GK33" s="54">
        <f>SUM(GD33:GJ33)</f>
        <v>84</v>
      </c>
      <c r="GL33" s="88">
        <v>0</v>
      </c>
      <c r="GM33" s="19">
        <v>841</v>
      </c>
      <c r="GN33" s="19">
        <v>2291</v>
      </c>
      <c r="GO33" s="19">
        <v>1436</v>
      </c>
      <c r="GP33" s="19">
        <v>948</v>
      </c>
      <c r="GQ33" s="19">
        <v>901</v>
      </c>
      <c r="GR33" s="19">
        <v>916</v>
      </c>
      <c r="GS33" s="27">
        <f>SUM(GL33:GR33)</f>
        <v>7333</v>
      </c>
    </row>
    <row r="34" spans="1:201" s="13" customFormat="1" ht="18" customHeight="1">
      <c r="A34" s="18" t="s">
        <v>43</v>
      </c>
      <c r="B34" s="28"/>
      <c r="C34" s="19">
        <v>593</v>
      </c>
      <c r="D34" s="19">
        <v>1974</v>
      </c>
      <c r="E34" s="19">
        <v>1761</v>
      </c>
      <c r="F34" s="19">
        <v>1196</v>
      </c>
      <c r="G34" s="19">
        <v>698</v>
      </c>
      <c r="H34" s="19">
        <v>882</v>
      </c>
      <c r="I34" s="27">
        <f t="shared" si="1"/>
        <v>7104</v>
      </c>
      <c r="J34" s="28"/>
      <c r="K34" s="19">
        <v>304</v>
      </c>
      <c r="L34" s="19">
        <v>1109</v>
      </c>
      <c r="M34" s="19">
        <v>1038</v>
      </c>
      <c r="N34" s="19">
        <v>732</v>
      </c>
      <c r="O34" s="19">
        <v>428</v>
      </c>
      <c r="P34" s="19">
        <v>551</v>
      </c>
      <c r="Q34" s="26">
        <f t="shared" si="3"/>
        <v>4162</v>
      </c>
      <c r="R34" s="26"/>
      <c r="S34" s="19">
        <v>207</v>
      </c>
      <c r="T34" s="19">
        <v>579</v>
      </c>
      <c r="U34" s="19">
        <v>404</v>
      </c>
      <c r="V34" s="19">
        <v>239</v>
      </c>
      <c r="W34" s="19">
        <v>141</v>
      </c>
      <c r="X34" s="19">
        <v>188</v>
      </c>
      <c r="Y34" s="28">
        <f t="shared" si="5"/>
        <v>1758</v>
      </c>
      <c r="Z34" s="26"/>
      <c r="AA34" s="19">
        <v>0</v>
      </c>
      <c r="AB34" s="19">
        <v>1</v>
      </c>
      <c r="AC34" s="19">
        <v>6</v>
      </c>
      <c r="AD34" s="19">
        <v>15</v>
      </c>
      <c r="AE34" s="19">
        <v>35</v>
      </c>
      <c r="AF34" s="19">
        <v>89</v>
      </c>
      <c r="AG34" s="28">
        <f t="shared" si="7"/>
        <v>146</v>
      </c>
      <c r="AH34" s="26"/>
      <c r="AI34" s="19">
        <v>1</v>
      </c>
      <c r="AJ34" s="19">
        <v>53</v>
      </c>
      <c r="AK34" s="19">
        <v>89</v>
      </c>
      <c r="AL34" s="19">
        <v>80</v>
      </c>
      <c r="AM34" s="19">
        <v>50</v>
      </c>
      <c r="AN34" s="19">
        <v>80</v>
      </c>
      <c r="AO34" s="28">
        <f t="shared" si="9"/>
        <v>353</v>
      </c>
      <c r="AP34" s="26"/>
      <c r="AQ34" s="19">
        <v>3</v>
      </c>
      <c r="AR34" s="19">
        <v>6</v>
      </c>
      <c r="AS34" s="19">
        <v>3</v>
      </c>
      <c r="AT34" s="19">
        <v>3</v>
      </c>
      <c r="AU34" s="19">
        <v>3</v>
      </c>
      <c r="AV34" s="19">
        <v>2</v>
      </c>
      <c r="AW34" s="28">
        <f t="shared" si="11"/>
        <v>20</v>
      </c>
      <c r="AX34" s="26"/>
      <c r="AY34" s="19">
        <v>52</v>
      </c>
      <c r="AZ34" s="19">
        <v>190</v>
      </c>
      <c r="BA34" s="19">
        <v>195</v>
      </c>
      <c r="BB34" s="19">
        <v>132</v>
      </c>
      <c r="BC34" s="19">
        <v>59</v>
      </c>
      <c r="BD34" s="19">
        <v>33</v>
      </c>
      <c r="BE34" s="28">
        <f t="shared" si="13"/>
        <v>661</v>
      </c>
      <c r="BF34" s="26"/>
      <c r="BG34" s="19">
        <v>6</v>
      </c>
      <c r="BH34" s="19">
        <v>50</v>
      </c>
      <c r="BI34" s="19">
        <v>74</v>
      </c>
      <c r="BJ34" s="19">
        <v>57</v>
      </c>
      <c r="BK34" s="19">
        <v>29</v>
      </c>
      <c r="BL34" s="19">
        <v>16</v>
      </c>
      <c r="BM34" s="28">
        <f t="shared" si="15"/>
        <v>232</v>
      </c>
      <c r="BN34" s="26"/>
      <c r="BO34" s="19">
        <v>35</v>
      </c>
      <c r="BP34" s="19">
        <v>230</v>
      </c>
      <c r="BQ34" s="19">
        <v>267</v>
      </c>
      <c r="BR34" s="19">
        <v>206</v>
      </c>
      <c r="BS34" s="19">
        <v>111</v>
      </c>
      <c r="BT34" s="19">
        <v>143</v>
      </c>
      <c r="BU34" s="27">
        <f t="shared" si="17"/>
        <v>992</v>
      </c>
      <c r="BV34" s="28"/>
      <c r="BW34" s="52">
        <v>0</v>
      </c>
      <c r="BX34" s="52">
        <v>17</v>
      </c>
      <c r="BY34" s="52">
        <v>32</v>
      </c>
      <c r="BZ34" s="52">
        <v>40</v>
      </c>
      <c r="CA34" s="52">
        <v>28</v>
      </c>
      <c r="CB34" s="52">
        <v>35</v>
      </c>
      <c r="CC34" s="26">
        <f t="shared" si="19"/>
        <v>152</v>
      </c>
      <c r="CD34" s="26"/>
      <c r="CE34" s="19">
        <v>0</v>
      </c>
      <c r="CF34" s="19">
        <v>11</v>
      </c>
      <c r="CG34" s="19">
        <v>24</v>
      </c>
      <c r="CH34" s="19">
        <v>32</v>
      </c>
      <c r="CI34" s="19">
        <v>21</v>
      </c>
      <c r="CJ34" s="19">
        <v>21</v>
      </c>
      <c r="CK34" s="26">
        <f t="shared" si="21"/>
        <v>109</v>
      </c>
      <c r="CL34" s="26"/>
      <c r="CM34" s="19">
        <v>0</v>
      </c>
      <c r="CN34" s="19">
        <v>6</v>
      </c>
      <c r="CO34" s="19">
        <v>8</v>
      </c>
      <c r="CP34" s="19">
        <v>8</v>
      </c>
      <c r="CQ34" s="19">
        <v>7</v>
      </c>
      <c r="CR34" s="19">
        <v>13</v>
      </c>
      <c r="CS34" s="26">
        <f t="shared" si="23"/>
        <v>42</v>
      </c>
      <c r="CT34" s="26"/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1</v>
      </c>
      <c r="DA34" s="27">
        <f t="shared" si="25"/>
        <v>1</v>
      </c>
      <c r="DB34" s="28"/>
      <c r="DC34" s="19">
        <v>278</v>
      </c>
      <c r="DD34" s="19">
        <v>818</v>
      </c>
      <c r="DE34" s="19">
        <v>668</v>
      </c>
      <c r="DF34" s="19">
        <v>416</v>
      </c>
      <c r="DG34" s="19">
        <v>234</v>
      </c>
      <c r="DH34" s="19">
        <v>295</v>
      </c>
      <c r="DI34" s="26">
        <f t="shared" si="27"/>
        <v>2709</v>
      </c>
      <c r="DJ34" s="26"/>
      <c r="DK34" s="19">
        <v>4</v>
      </c>
      <c r="DL34" s="19">
        <v>63</v>
      </c>
      <c r="DM34" s="19">
        <v>71</v>
      </c>
      <c r="DN34" s="19">
        <v>72</v>
      </c>
      <c r="DO34" s="19">
        <v>45</v>
      </c>
      <c r="DP34" s="19">
        <v>106</v>
      </c>
      <c r="DQ34" s="26">
        <f t="shared" si="29"/>
        <v>361</v>
      </c>
      <c r="DR34" s="26"/>
      <c r="DS34" s="26"/>
      <c r="DT34" s="19">
        <v>1</v>
      </c>
      <c r="DU34" s="19">
        <v>2</v>
      </c>
      <c r="DV34" s="19">
        <v>1</v>
      </c>
      <c r="DW34" s="19">
        <v>1</v>
      </c>
      <c r="DX34" s="19">
        <v>0</v>
      </c>
      <c r="DY34" s="26">
        <f t="shared" si="31"/>
        <v>5</v>
      </c>
      <c r="DZ34" s="26"/>
      <c r="EA34" s="19">
        <v>4</v>
      </c>
      <c r="EB34" s="19">
        <v>19</v>
      </c>
      <c r="EC34" s="19">
        <v>42</v>
      </c>
      <c r="ED34" s="19">
        <v>29</v>
      </c>
      <c r="EE34" s="19">
        <v>27</v>
      </c>
      <c r="EF34" s="19">
        <v>24</v>
      </c>
      <c r="EG34" s="26">
        <f>SUM(DZ34:EF34)</f>
        <v>145</v>
      </c>
      <c r="EH34" s="26"/>
      <c r="EI34" s="19">
        <v>270</v>
      </c>
      <c r="EJ34" s="19">
        <v>735</v>
      </c>
      <c r="EK34" s="19">
        <v>553</v>
      </c>
      <c r="EL34" s="19">
        <v>314</v>
      </c>
      <c r="EM34" s="19">
        <v>161</v>
      </c>
      <c r="EN34" s="19">
        <v>165</v>
      </c>
      <c r="EO34" s="27">
        <f>SUM(EH34:EN34)</f>
        <v>2198</v>
      </c>
      <c r="EP34" s="28"/>
      <c r="EQ34" s="52">
        <v>4</v>
      </c>
      <c r="ER34" s="52">
        <v>17</v>
      </c>
      <c r="ES34" s="52">
        <v>11</v>
      </c>
      <c r="ET34" s="52">
        <v>6</v>
      </c>
      <c r="EU34" s="52">
        <v>5</v>
      </c>
      <c r="EV34" s="52">
        <v>1</v>
      </c>
      <c r="EW34" s="27">
        <f>SUM(EP34:EV34)</f>
        <v>44</v>
      </c>
      <c r="EX34" s="28"/>
      <c r="EY34" s="52">
        <v>7</v>
      </c>
      <c r="EZ34" s="52">
        <v>13</v>
      </c>
      <c r="FA34" s="52">
        <v>12</v>
      </c>
      <c r="FB34" s="52">
        <v>2</v>
      </c>
      <c r="FC34" s="52">
        <v>3</v>
      </c>
      <c r="FD34" s="52">
        <v>0</v>
      </c>
      <c r="FE34" s="54">
        <f>SUM(EX34:FD34)</f>
        <v>37</v>
      </c>
      <c r="FF34" s="89">
        <v>0</v>
      </c>
      <c r="FG34" s="52">
        <v>0</v>
      </c>
      <c r="FH34" s="52">
        <v>37</v>
      </c>
      <c r="FI34" s="52">
        <v>125</v>
      </c>
      <c r="FJ34" s="52">
        <v>157</v>
      </c>
      <c r="FK34" s="52">
        <v>177</v>
      </c>
      <c r="FL34" s="52">
        <v>248</v>
      </c>
      <c r="FM34" s="26">
        <f>SUM(FF34:FL34)</f>
        <v>744</v>
      </c>
      <c r="FN34" s="52">
        <v>0</v>
      </c>
      <c r="FO34" s="52">
        <v>0</v>
      </c>
      <c r="FP34" s="52">
        <v>18</v>
      </c>
      <c r="FQ34" s="52">
        <v>65</v>
      </c>
      <c r="FR34" s="52">
        <v>92</v>
      </c>
      <c r="FS34" s="52">
        <v>104</v>
      </c>
      <c r="FT34" s="52">
        <v>167</v>
      </c>
      <c r="FU34" s="26">
        <f>SUM(FN34:FT34)</f>
        <v>446</v>
      </c>
      <c r="FV34" s="26"/>
      <c r="FW34" s="26"/>
      <c r="FX34" s="52">
        <v>18</v>
      </c>
      <c r="FY34" s="52">
        <v>55</v>
      </c>
      <c r="FZ34" s="52">
        <v>53</v>
      </c>
      <c r="GA34" s="52">
        <v>56</v>
      </c>
      <c r="GB34" s="52">
        <v>38</v>
      </c>
      <c r="GC34" s="27">
        <f>SUM(FV34:GB34)</f>
        <v>220</v>
      </c>
      <c r="GD34" s="88"/>
      <c r="GE34" s="19"/>
      <c r="GF34" s="52">
        <v>1</v>
      </c>
      <c r="GG34" s="52">
        <v>5</v>
      </c>
      <c r="GH34" s="52">
        <v>12</v>
      </c>
      <c r="GI34" s="52">
        <v>17</v>
      </c>
      <c r="GJ34" s="52">
        <v>43</v>
      </c>
      <c r="GK34" s="54">
        <f>SUM(GD34:GJ34)</f>
        <v>78</v>
      </c>
      <c r="GL34" s="88">
        <v>0</v>
      </c>
      <c r="GM34" s="19">
        <v>593</v>
      </c>
      <c r="GN34" s="19">
        <v>2011</v>
      </c>
      <c r="GO34" s="19">
        <v>1886</v>
      </c>
      <c r="GP34" s="19">
        <v>1353</v>
      </c>
      <c r="GQ34" s="19">
        <v>875</v>
      </c>
      <c r="GR34" s="19">
        <v>1130</v>
      </c>
      <c r="GS34" s="27">
        <f>SUM(GL34:GR34)</f>
        <v>7848</v>
      </c>
    </row>
    <row r="35" spans="1:201" s="13" customFormat="1" ht="18" customHeight="1">
      <c r="A35" s="18" t="s">
        <v>44</v>
      </c>
      <c r="B35" s="28"/>
      <c r="C35" s="19">
        <v>562</v>
      </c>
      <c r="D35" s="19">
        <v>2097</v>
      </c>
      <c r="E35" s="19">
        <v>1539</v>
      </c>
      <c r="F35" s="19">
        <v>1087</v>
      </c>
      <c r="G35" s="19">
        <v>994</v>
      </c>
      <c r="H35" s="19">
        <v>976</v>
      </c>
      <c r="I35" s="27">
        <f t="shared" si="1"/>
        <v>7255</v>
      </c>
      <c r="J35" s="28"/>
      <c r="K35" s="19">
        <v>289</v>
      </c>
      <c r="L35" s="19">
        <v>1171</v>
      </c>
      <c r="M35" s="19">
        <v>923</v>
      </c>
      <c r="N35" s="19">
        <v>663</v>
      </c>
      <c r="O35" s="19">
        <v>630</v>
      </c>
      <c r="P35" s="19">
        <v>620</v>
      </c>
      <c r="Q35" s="26">
        <f t="shared" si="3"/>
        <v>4296</v>
      </c>
      <c r="R35" s="26"/>
      <c r="S35" s="19">
        <v>225</v>
      </c>
      <c r="T35" s="19">
        <v>669</v>
      </c>
      <c r="U35" s="19">
        <v>382</v>
      </c>
      <c r="V35" s="19">
        <v>235</v>
      </c>
      <c r="W35" s="19">
        <v>208</v>
      </c>
      <c r="X35" s="19">
        <v>169</v>
      </c>
      <c r="Y35" s="28">
        <f t="shared" si="5"/>
        <v>1888</v>
      </c>
      <c r="Z35" s="26"/>
      <c r="AA35" s="19">
        <v>0</v>
      </c>
      <c r="AB35" s="19">
        <v>1</v>
      </c>
      <c r="AC35" s="19">
        <v>5</v>
      </c>
      <c r="AD35" s="19">
        <v>17</v>
      </c>
      <c r="AE35" s="19">
        <v>29</v>
      </c>
      <c r="AF35" s="19">
        <v>70</v>
      </c>
      <c r="AG35" s="28">
        <f t="shared" si="7"/>
        <v>122</v>
      </c>
      <c r="AH35" s="26"/>
      <c r="AI35" s="19">
        <v>8</v>
      </c>
      <c r="AJ35" s="19">
        <v>66</v>
      </c>
      <c r="AK35" s="19">
        <v>103</v>
      </c>
      <c r="AL35" s="19">
        <v>70</v>
      </c>
      <c r="AM35" s="19">
        <v>75</v>
      </c>
      <c r="AN35" s="19">
        <v>103</v>
      </c>
      <c r="AO35" s="28">
        <f t="shared" si="9"/>
        <v>425</v>
      </c>
      <c r="AP35" s="26"/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28">
        <f t="shared" si="11"/>
        <v>0</v>
      </c>
      <c r="AX35" s="26"/>
      <c r="AY35" s="19">
        <v>25</v>
      </c>
      <c r="AZ35" s="19">
        <v>180</v>
      </c>
      <c r="BA35" s="19">
        <v>151</v>
      </c>
      <c r="BB35" s="19">
        <v>125</v>
      </c>
      <c r="BC35" s="19">
        <v>106</v>
      </c>
      <c r="BD35" s="19">
        <v>78</v>
      </c>
      <c r="BE35" s="28">
        <f t="shared" si="13"/>
        <v>665</v>
      </c>
      <c r="BF35" s="26"/>
      <c r="BG35" s="19">
        <v>4</v>
      </c>
      <c r="BH35" s="19">
        <v>54</v>
      </c>
      <c r="BI35" s="19">
        <v>54</v>
      </c>
      <c r="BJ35" s="19">
        <v>35</v>
      </c>
      <c r="BK35" s="19">
        <v>31</v>
      </c>
      <c r="BL35" s="19">
        <v>24</v>
      </c>
      <c r="BM35" s="28">
        <f t="shared" si="15"/>
        <v>202</v>
      </c>
      <c r="BN35" s="26"/>
      <c r="BO35" s="19">
        <v>27</v>
      </c>
      <c r="BP35" s="19">
        <v>201</v>
      </c>
      <c r="BQ35" s="19">
        <v>228</v>
      </c>
      <c r="BR35" s="19">
        <v>181</v>
      </c>
      <c r="BS35" s="19">
        <v>181</v>
      </c>
      <c r="BT35" s="19">
        <v>176</v>
      </c>
      <c r="BU35" s="27">
        <f t="shared" si="17"/>
        <v>994</v>
      </c>
      <c r="BV35" s="28"/>
      <c r="BW35" s="52">
        <v>1</v>
      </c>
      <c r="BX35" s="52">
        <v>18</v>
      </c>
      <c r="BY35" s="52">
        <v>30</v>
      </c>
      <c r="BZ35" s="52">
        <v>39</v>
      </c>
      <c r="CA35" s="52">
        <v>41</v>
      </c>
      <c r="CB35" s="52">
        <v>52</v>
      </c>
      <c r="CC35" s="26">
        <f t="shared" si="19"/>
        <v>181</v>
      </c>
      <c r="CD35" s="26"/>
      <c r="CE35" s="19">
        <v>1</v>
      </c>
      <c r="CF35" s="19">
        <v>17</v>
      </c>
      <c r="CG35" s="19">
        <v>25</v>
      </c>
      <c r="CH35" s="19">
        <v>29</v>
      </c>
      <c r="CI35" s="19">
        <v>33</v>
      </c>
      <c r="CJ35" s="19">
        <v>40</v>
      </c>
      <c r="CK35" s="26">
        <f t="shared" si="21"/>
        <v>145</v>
      </c>
      <c r="CL35" s="26"/>
      <c r="CM35" s="19">
        <v>0</v>
      </c>
      <c r="CN35" s="19">
        <v>1</v>
      </c>
      <c r="CO35" s="19">
        <v>5</v>
      </c>
      <c r="CP35" s="19">
        <v>10</v>
      </c>
      <c r="CQ35" s="19">
        <v>8</v>
      </c>
      <c r="CR35" s="19">
        <v>12</v>
      </c>
      <c r="CS35" s="26">
        <f t="shared" si="23"/>
        <v>36</v>
      </c>
      <c r="CT35" s="26"/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27">
        <f t="shared" si="25"/>
        <v>0</v>
      </c>
      <c r="DB35" s="28"/>
      <c r="DC35" s="19">
        <v>267</v>
      </c>
      <c r="DD35" s="19">
        <v>884</v>
      </c>
      <c r="DE35" s="19">
        <v>568</v>
      </c>
      <c r="DF35" s="19">
        <v>375</v>
      </c>
      <c r="DG35" s="19">
        <v>314</v>
      </c>
      <c r="DH35" s="19">
        <v>291</v>
      </c>
      <c r="DI35" s="26">
        <f t="shared" si="27"/>
        <v>2699</v>
      </c>
      <c r="DJ35" s="26"/>
      <c r="DK35" s="19">
        <v>8</v>
      </c>
      <c r="DL35" s="19">
        <v>48</v>
      </c>
      <c r="DM35" s="19">
        <v>36</v>
      </c>
      <c r="DN35" s="19">
        <v>55</v>
      </c>
      <c r="DO35" s="19">
        <v>55</v>
      </c>
      <c r="DP35" s="19">
        <v>72</v>
      </c>
      <c r="DQ35" s="26">
        <f t="shared" si="29"/>
        <v>274</v>
      </c>
      <c r="DR35" s="26"/>
      <c r="DS35" s="26"/>
      <c r="DT35" s="19">
        <v>0</v>
      </c>
      <c r="DU35" s="19">
        <v>1</v>
      </c>
      <c r="DV35" s="19">
        <v>5</v>
      </c>
      <c r="DW35" s="19">
        <v>2</v>
      </c>
      <c r="DX35" s="19">
        <v>0</v>
      </c>
      <c r="DY35" s="26">
        <f t="shared" si="31"/>
        <v>8</v>
      </c>
      <c r="DZ35" s="26"/>
      <c r="EA35" s="19">
        <v>3</v>
      </c>
      <c r="EB35" s="19">
        <v>20</v>
      </c>
      <c r="EC35" s="19">
        <v>18</v>
      </c>
      <c r="ED35" s="19">
        <v>11</v>
      </c>
      <c r="EE35" s="19">
        <v>22</v>
      </c>
      <c r="EF35" s="19">
        <v>12</v>
      </c>
      <c r="EG35" s="26">
        <f>SUM(DZ35:EF35)</f>
        <v>86</v>
      </c>
      <c r="EH35" s="26"/>
      <c r="EI35" s="19">
        <v>256</v>
      </c>
      <c r="EJ35" s="19">
        <v>816</v>
      </c>
      <c r="EK35" s="19">
        <v>513</v>
      </c>
      <c r="EL35" s="19">
        <v>304</v>
      </c>
      <c r="EM35" s="19">
        <v>235</v>
      </c>
      <c r="EN35" s="19">
        <v>207</v>
      </c>
      <c r="EO35" s="27">
        <f>SUM(EH35:EN35)</f>
        <v>2331</v>
      </c>
      <c r="EP35" s="28"/>
      <c r="EQ35" s="52">
        <v>2</v>
      </c>
      <c r="ER35" s="52">
        <v>10</v>
      </c>
      <c r="ES35" s="52">
        <v>12</v>
      </c>
      <c r="ET35" s="52">
        <v>8</v>
      </c>
      <c r="EU35" s="52">
        <v>5</v>
      </c>
      <c r="EV35" s="52">
        <v>8</v>
      </c>
      <c r="EW35" s="27">
        <f>SUM(EP35:EV35)</f>
        <v>45</v>
      </c>
      <c r="EX35" s="28"/>
      <c r="EY35" s="52">
        <v>3</v>
      </c>
      <c r="EZ35" s="52">
        <v>14</v>
      </c>
      <c r="FA35" s="52">
        <v>6</v>
      </c>
      <c r="FB35" s="52">
        <v>2</v>
      </c>
      <c r="FC35" s="52">
        <v>4</v>
      </c>
      <c r="FD35" s="52">
        <v>5</v>
      </c>
      <c r="FE35" s="54">
        <f>SUM(EX35:FD35)</f>
        <v>34</v>
      </c>
      <c r="FF35" s="89">
        <v>0</v>
      </c>
      <c r="FG35" s="52">
        <v>1</v>
      </c>
      <c r="FH35" s="52">
        <v>60</v>
      </c>
      <c r="FI35" s="52">
        <v>120</v>
      </c>
      <c r="FJ35" s="52">
        <v>144</v>
      </c>
      <c r="FK35" s="52">
        <v>220</v>
      </c>
      <c r="FL35" s="52">
        <v>155</v>
      </c>
      <c r="FM35" s="26">
        <f>SUM(FF35:FL35)</f>
        <v>700</v>
      </c>
      <c r="FN35" s="52">
        <v>0</v>
      </c>
      <c r="FO35" s="52">
        <v>1</v>
      </c>
      <c r="FP35" s="52">
        <v>39</v>
      </c>
      <c r="FQ35" s="52">
        <v>80</v>
      </c>
      <c r="FR35" s="52">
        <v>74</v>
      </c>
      <c r="FS35" s="52">
        <v>138</v>
      </c>
      <c r="FT35" s="52">
        <v>89</v>
      </c>
      <c r="FU35" s="26">
        <f>SUM(FN35:FT35)</f>
        <v>421</v>
      </c>
      <c r="FV35" s="26"/>
      <c r="FW35" s="26"/>
      <c r="FX35" s="52">
        <v>21</v>
      </c>
      <c r="FY35" s="52">
        <v>35</v>
      </c>
      <c r="FZ35" s="52">
        <v>63</v>
      </c>
      <c r="GA35" s="52">
        <v>63</v>
      </c>
      <c r="GB35" s="52">
        <v>30</v>
      </c>
      <c r="GC35" s="27">
        <f>SUM(FV35:GB35)</f>
        <v>212</v>
      </c>
      <c r="GD35" s="88"/>
      <c r="GE35" s="19"/>
      <c r="GF35" s="52">
        <v>0</v>
      </c>
      <c r="GG35" s="52">
        <v>5</v>
      </c>
      <c r="GH35" s="52">
        <v>7</v>
      </c>
      <c r="GI35" s="52">
        <v>19</v>
      </c>
      <c r="GJ35" s="52">
        <v>36</v>
      </c>
      <c r="GK35" s="54">
        <f>SUM(GD35:GJ35)</f>
        <v>67</v>
      </c>
      <c r="GL35" s="88">
        <v>0</v>
      </c>
      <c r="GM35" s="19">
        <v>563</v>
      </c>
      <c r="GN35" s="19">
        <v>2157</v>
      </c>
      <c r="GO35" s="19">
        <v>1659</v>
      </c>
      <c r="GP35" s="19">
        <v>1231</v>
      </c>
      <c r="GQ35" s="19">
        <v>1214</v>
      </c>
      <c r="GR35" s="19">
        <v>1131</v>
      </c>
      <c r="GS35" s="27">
        <f>SUM(GL35:GR35)</f>
        <v>7955</v>
      </c>
    </row>
    <row r="36" spans="1:201" s="13" customFormat="1" ht="18" customHeight="1">
      <c r="A36" s="18" t="s">
        <v>45</v>
      </c>
      <c r="B36" s="28"/>
      <c r="C36" s="19">
        <v>388</v>
      </c>
      <c r="D36" s="19">
        <v>1053</v>
      </c>
      <c r="E36" s="19">
        <v>710</v>
      </c>
      <c r="F36" s="19">
        <v>448</v>
      </c>
      <c r="G36" s="19">
        <v>398</v>
      </c>
      <c r="H36" s="19">
        <v>318</v>
      </c>
      <c r="I36" s="27">
        <f t="shared" si="1"/>
        <v>3315</v>
      </c>
      <c r="J36" s="28"/>
      <c r="K36" s="19">
        <v>197</v>
      </c>
      <c r="L36" s="19">
        <v>570</v>
      </c>
      <c r="M36" s="19">
        <v>384</v>
      </c>
      <c r="N36" s="19">
        <v>243</v>
      </c>
      <c r="O36" s="19">
        <v>225</v>
      </c>
      <c r="P36" s="19">
        <v>185</v>
      </c>
      <c r="Q36" s="26">
        <f t="shared" si="3"/>
        <v>1804</v>
      </c>
      <c r="R36" s="26"/>
      <c r="S36" s="19">
        <v>104</v>
      </c>
      <c r="T36" s="19">
        <v>196</v>
      </c>
      <c r="U36" s="19">
        <v>94</v>
      </c>
      <c r="V36" s="19">
        <v>48</v>
      </c>
      <c r="W36" s="19">
        <v>49</v>
      </c>
      <c r="X36" s="19">
        <v>41</v>
      </c>
      <c r="Y36" s="28">
        <f t="shared" si="5"/>
        <v>532</v>
      </c>
      <c r="Z36" s="26"/>
      <c r="AA36" s="19">
        <v>0</v>
      </c>
      <c r="AB36" s="19">
        <v>3</v>
      </c>
      <c r="AC36" s="19">
        <v>3</v>
      </c>
      <c r="AD36" s="19">
        <v>6</v>
      </c>
      <c r="AE36" s="19">
        <v>19</v>
      </c>
      <c r="AF36" s="19">
        <v>21</v>
      </c>
      <c r="AG36" s="28">
        <f t="shared" si="7"/>
        <v>52</v>
      </c>
      <c r="AH36" s="26"/>
      <c r="AI36" s="19">
        <v>7</v>
      </c>
      <c r="AJ36" s="19">
        <v>29</v>
      </c>
      <c r="AK36" s="19">
        <v>33</v>
      </c>
      <c r="AL36" s="19">
        <v>29</v>
      </c>
      <c r="AM36" s="19">
        <v>42</v>
      </c>
      <c r="AN36" s="19">
        <v>43</v>
      </c>
      <c r="AO36" s="28">
        <f t="shared" si="9"/>
        <v>183</v>
      </c>
      <c r="AP36" s="26"/>
      <c r="AQ36" s="19">
        <v>0</v>
      </c>
      <c r="AR36" s="19">
        <v>6</v>
      </c>
      <c r="AS36" s="19">
        <v>1</v>
      </c>
      <c r="AT36" s="19">
        <v>0</v>
      </c>
      <c r="AU36" s="19">
        <v>2</v>
      </c>
      <c r="AV36" s="19">
        <v>1</v>
      </c>
      <c r="AW36" s="28">
        <f t="shared" si="11"/>
        <v>10</v>
      </c>
      <c r="AX36" s="26"/>
      <c r="AY36" s="19">
        <v>24</v>
      </c>
      <c r="AZ36" s="19">
        <v>101</v>
      </c>
      <c r="BA36" s="19">
        <v>61</v>
      </c>
      <c r="BB36" s="19">
        <v>37</v>
      </c>
      <c r="BC36" s="19">
        <v>25</v>
      </c>
      <c r="BD36" s="19">
        <v>13</v>
      </c>
      <c r="BE36" s="28">
        <f t="shared" si="13"/>
        <v>261</v>
      </c>
      <c r="BF36" s="26"/>
      <c r="BG36" s="19">
        <v>37</v>
      </c>
      <c r="BH36" s="19">
        <v>118</v>
      </c>
      <c r="BI36" s="19">
        <v>91</v>
      </c>
      <c r="BJ36" s="19">
        <v>50</v>
      </c>
      <c r="BK36" s="19">
        <v>25</v>
      </c>
      <c r="BL36" s="19">
        <v>11</v>
      </c>
      <c r="BM36" s="28">
        <f t="shared" si="15"/>
        <v>332</v>
      </c>
      <c r="BN36" s="26"/>
      <c r="BO36" s="19">
        <v>25</v>
      </c>
      <c r="BP36" s="19">
        <v>117</v>
      </c>
      <c r="BQ36" s="19">
        <v>101</v>
      </c>
      <c r="BR36" s="19">
        <v>73</v>
      </c>
      <c r="BS36" s="19">
        <v>63</v>
      </c>
      <c r="BT36" s="19">
        <v>55</v>
      </c>
      <c r="BU36" s="27">
        <f t="shared" si="17"/>
        <v>434</v>
      </c>
      <c r="BV36" s="28"/>
      <c r="BW36" s="52">
        <v>3</v>
      </c>
      <c r="BX36" s="52">
        <v>25</v>
      </c>
      <c r="BY36" s="52">
        <v>38</v>
      </c>
      <c r="BZ36" s="52">
        <v>33</v>
      </c>
      <c r="CA36" s="52">
        <v>31</v>
      </c>
      <c r="CB36" s="52">
        <v>27</v>
      </c>
      <c r="CC36" s="26">
        <f t="shared" si="19"/>
        <v>157</v>
      </c>
      <c r="CD36" s="26"/>
      <c r="CE36" s="19">
        <v>3</v>
      </c>
      <c r="CF36" s="19">
        <v>22</v>
      </c>
      <c r="CG36" s="19">
        <v>26</v>
      </c>
      <c r="CH36" s="19">
        <v>25</v>
      </c>
      <c r="CI36" s="19">
        <v>22</v>
      </c>
      <c r="CJ36" s="19">
        <v>22</v>
      </c>
      <c r="CK36" s="26">
        <f t="shared" si="21"/>
        <v>120</v>
      </c>
      <c r="CL36" s="26"/>
      <c r="CM36" s="19">
        <v>0</v>
      </c>
      <c r="CN36" s="19">
        <v>3</v>
      </c>
      <c r="CO36" s="19">
        <v>12</v>
      </c>
      <c r="CP36" s="19">
        <v>8</v>
      </c>
      <c r="CQ36" s="19">
        <v>9</v>
      </c>
      <c r="CR36" s="19">
        <v>5</v>
      </c>
      <c r="CS36" s="26">
        <f t="shared" si="23"/>
        <v>37</v>
      </c>
      <c r="CT36" s="26"/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27">
        <f t="shared" si="25"/>
        <v>0</v>
      </c>
      <c r="DB36" s="28"/>
      <c r="DC36" s="19">
        <v>179</v>
      </c>
      <c r="DD36" s="19">
        <v>442</v>
      </c>
      <c r="DE36" s="19">
        <v>279</v>
      </c>
      <c r="DF36" s="19">
        <v>169</v>
      </c>
      <c r="DG36" s="19">
        <v>136</v>
      </c>
      <c r="DH36" s="19">
        <v>104</v>
      </c>
      <c r="DI36" s="26">
        <f t="shared" si="27"/>
        <v>1309</v>
      </c>
      <c r="DJ36" s="26"/>
      <c r="DK36" s="19">
        <v>0</v>
      </c>
      <c r="DL36" s="19">
        <v>27</v>
      </c>
      <c r="DM36" s="19">
        <v>31</v>
      </c>
      <c r="DN36" s="19">
        <v>27</v>
      </c>
      <c r="DO36" s="19">
        <v>29</v>
      </c>
      <c r="DP36" s="19">
        <v>34</v>
      </c>
      <c r="DQ36" s="26">
        <f t="shared" si="29"/>
        <v>148</v>
      </c>
      <c r="DR36" s="26"/>
      <c r="DS36" s="26"/>
      <c r="DT36" s="19">
        <v>0</v>
      </c>
      <c r="DU36" s="19">
        <v>1</v>
      </c>
      <c r="DV36" s="19">
        <v>0</v>
      </c>
      <c r="DW36" s="19">
        <v>0</v>
      </c>
      <c r="DX36" s="19">
        <v>0</v>
      </c>
      <c r="DY36" s="26">
        <f t="shared" si="31"/>
        <v>1</v>
      </c>
      <c r="DZ36" s="26"/>
      <c r="EA36" s="19">
        <v>5</v>
      </c>
      <c r="EB36" s="19">
        <v>3</v>
      </c>
      <c r="EC36" s="19">
        <v>1</v>
      </c>
      <c r="ED36" s="19">
        <v>0</v>
      </c>
      <c r="EE36" s="19">
        <v>1</v>
      </c>
      <c r="EF36" s="19">
        <v>0</v>
      </c>
      <c r="EG36" s="26">
        <f>SUM(DZ36:EF36)</f>
        <v>10</v>
      </c>
      <c r="EH36" s="26"/>
      <c r="EI36" s="19">
        <v>174</v>
      </c>
      <c r="EJ36" s="19">
        <v>412</v>
      </c>
      <c r="EK36" s="19">
        <v>246</v>
      </c>
      <c r="EL36" s="19">
        <v>142</v>
      </c>
      <c r="EM36" s="19">
        <v>106</v>
      </c>
      <c r="EN36" s="19">
        <v>70</v>
      </c>
      <c r="EO36" s="27">
        <f>SUM(EH36:EN36)</f>
        <v>1150</v>
      </c>
      <c r="EP36" s="28"/>
      <c r="EQ36" s="52">
        <v>4</v>
      </c>
      <c r="ER36" s="52">
        <v>9</v>
      </c>
      <c r="ES36" s="52">
        <v>6</v>
      </c>
      <c r="ET36" s="52">
        <v>2</v>
      </c>
      <c r="EU36" s="52">
        <v>1</v>
      </c>
      <c r="EV36" s="52">
        <v>1</v>
      </c>
      <c r="EW36" s="27">
        <f>SUM(EP36:EV36)</f>
        <v>23</v>
      </c>
      <c r="EX36" s="28"/>
      <c r="EY36" s="52">
        <v>5</v>
      </c>
      <c r="EZ36" s="52">
        <v>7</v>
      </c>
      <c r="FA36" s="52">
        <v>3</v>
      </c>
      <c r="FB36" s="52">
        <v>1</v>
      </c>
      <c r="FC36" s="52">
        <v>5</v>
      </c>
      <c r="FD36" s="52">
        <v>1</v>
      </c>
      <c r="FE36" s="54">
        <f>SUM(EX36:FD36)</f>
        <v>22</v>
      </c>
      <c r="FF36" s="89">
        <v>0</v>
      </c>
      <c r="FG36" s="52">
        <v>1</v>
      </c>
      <c r="FH36" s="52">
        <v>79</v>
      </c>
      <c r="FI36" s="52">
        <v>127</v>
      </c>
      <c r="FJ36" s="52">
        <v>104</v>
      </c>
      <c r="FK36" s="52">
        <v>196</v>
      </c>
      <c r="FL36" s="52">
        <v>115</v>
      </c>
      <c r="FM36" s="26">
        <f>SUM(FF36:FL36)</f>
        <v>622</v>
      </c>
      <c r="FN36" s="52">
        <v>0</v>
      </c>
      <c r="FO36" s="52">
        <v>1</v>
      </c>
      <c r="FP36" s="52">
        <v>52</v>
      </c>
      <c r="FQ36" s="52">
        <v>76</v>
      </c>
      <c r="FR36" s="52">
        <v>70</v>
      </c>
      <c r="FS36" s="52">
        <v>138</v>
      </c>
      <c r="FT36" s="52">
        <v>70</v>
      </c>
      <c r="FU36" s="26">
        <f>SUM(FN36:FT36)</f>
        <v>407</v>
      </c>
      <c r="FV36" s="26"/>
      <c r="FW36" s="26"/>
      <c r="FX36" s="52">
        <v>25</v>
      </c>
      <c r="FY36" s="52">
        <v>46</v>
      </c>
      <c r="FZ36" s="52">
        <v>27</v>
      </c>
      <c r="GA36" s="52">
        <v>25</v>
      </c>
      <c r="GB36" s="52">
        <v>4</v>
      </c>
      <c r="GC36" s="27">
        <f>SUM(FV36:GB36)</f>
        <v>127</v>
      </c>
      <c r="GD36" s="88"/>
      <c r="GE36" s="19"/>
      <c r="GF36" s="52">
        <v>2</v>
      </c>
      <c r="GG36" s="52">
        <v>5</v>
      </c>
      <c r="GH36" s="52">
        <v>7</v>
      </c>
      <c r="GI36" s="52">
        <v>33</v>
      </c>
      <c r="GJ36" s="52">
        <v>41</v>
      </c>
      <c r="GK36" s="54">
        <f>SUM(GD36:GJ36)</f>
        <v>88</v>
      </c>
      <c r="GL36" s="88">
        <v>0</v>
      </c>
      <c r="GM36" s="19">
        <v>389</v>
      </c>
      <c r="GN36" s="19">
        <v>1132</v>
      </c>
      <c r="GO36" s="19">
        <v>837</v>
      </c>
      <c r="GP36" s="19">
        <v>552</v>
      </c>
      <c r="GQ36" s="19">
        <v>594</v>
      </c>
      <c r="GR36" s="19">
        <v>433</v>
      </c>
      <c r="GS36" s="27">
        <f>SUM(GL36:GR36)</f>
        <v>3937</v>
      </c>
    </row>
    <row r="37" spans="1:201" s="13" customFormat="1" ht="18" customHeight="1">
      <c r="A37" s="18" t="s">
        <v>46</v>
      </c>
      <c r="B37" s="28"/>
      <c r="C37" s="19">
        <v>946</v>
      </c>
      <c r="D37" s="19">
        <v>2707</v>
      </c>
      <c r="E37" s="19">
        <v>2114</v>
      </c>
      <c r="F37" s="19">
        <v>1361</v>
      </c>
      <c r="G37" s="19">
        <v>1060</v>
      </c>
      <c r="H37" s="19">
        <v>669</v>
      </c>
      <c r="I37" s="27">
        <f t="shared" si="1"/>
        <v>8857</v>
      </c>
      <c r="J37" s="28"/>
      <c r="K37" s="19">
        <v>500</v>
      </c>
      <c r="L37" s="19">
        <v>1577</v>
      </c>
      <c r="M37" s="19">
        <v>1230</v>
      </c>
      <c r="N37" s="19">
        <v>815</v>
      </c>
      <c r="O37" s="19">
        <v>637</v>
      </c>
      <c r="P37" s="19">
        <v>409</v>
      </c>
      <c r="Q37" s="26">
        <f t="shared" si="3"/>
        <v>5168</v>
      </c>
      <c r="R37" s="26"/>
      <c r="S37" s="19">
        <v>373</v>
      </c>
      <c r="T37" s="19">
        <v>854</v>
      </c>
      <c r="U37" s="19">
        <v>507</v>
      </c>
      <c r="V37" s="19">
        <v>277</v>
      </c>
      <c r="W37" s="19">
        <v>182</v>
      </c>
      <c r="X37" s="19">
        <v>109</v>
      </c>
      <c r="Y37" s="28">
        <f t="shared" si="5"/>
        <v>2302</v>
      </c>
      <c r="Z37" s="26"/>
      <c r="AA37" s="19">
        <v>0</v>
      </c>
      <c r="AB37" s="19">
        <v>1</v>
      </c>
      <c r="AC37" s="19">
        <v>9</v>
      </c>
      <c r="AD37" s="19">
        <v>9</v>
      </c>
      <c r="AE37" s="19">
        <v>40</v>
      </c>
      <c r="AF37" s="19">
        <v>57</v>
      </c>
      <c r="AG37" s="28">
        <f t="shared" si="7"/>
        <v>116</v>
      </c>
      <c r="AH37" s="26"/>
      <c r="AI37" s="19">
        <v>10</v>
      </c>
      <c r="AJ37" s="19">
        <v>46</v>
      </c>
      <c r="AK37" s="19">
        <v>55</v>
      </c>
      <c r="AL37" s="19">
        <v>60</v>
      </c>
      <c r="AM37" s="19">
        <v>60</v>
      </c>
      <c r="AN37" s="19">
        <v>69</v>
      </c>
      <c r="AO37" s="28">
        <f t="shared" si="9"/>
        <v>300</v>
      </c>
      <c r="AP37" s="26"/>
      <c r="AQ37" s="19">
        <v>0</v>
      </c>
      <c r="AR37" s="19">
        <v>0</v>
      </c>
      <c r="AS37" s="19">
        <v>1</v>
      </c>
      <c r="AT37" s="19">
        <v>1</v>
      </c>
      <c r="AU37" s="19">
        <v>0</v>
      </c>
      <c r="AV37" s="19">
        <v>0</v>
      </c>
      <c r="AW37" s="28">
        <f t="shared" si="11"/>
        <v>2</v>
      </c>
      <c r="AX37" s="26"/>
      <c r="AY37" s="19">
        <v>62</v>
      </c>
      <c r="AZ37" s="19">
        <v>284</v>
      </c>
      <c r="BA37" s="19">
        <v>252</v>
      </c>
      <c r="BB37" s="19">
        <v>144</v>
      </c>
      <c r="BC37" s="19">
        <v>93</v>
      </c>
      <c r="BD37" s="19">
        <v>43</v>
      </c>
      <c r="BE37" s="28">
        <f t="shared" si="13"/>
        <v>878</v>
      </c>
      <c r="BF37" s="26"/>
      <c r="BG37" s="19">
        <v>7</v>
      </c>
      <c r="BH37" s="19">
        <v>83</v>
      </c>
      <c r="BI37" s="19">
        <v>101</v>
      </c>
      <c r="BJ37" s="19">
        <v>66</v>
      </c>
      <c r="BK37" s="19">
        <v>41</v>
      </c>
      <c r="BL37" s="19">
        <v>8</v>
      </c>
      <c r="BM37" s="28">
        <f t="shared" si="15"/>
        <v>306</v>
      </c>
      <c r="BN37" s="26"/>
      <c r="BO37" s="19">
        <v>48</v>
      </c>
      <c r="BP37" s="19">
        <v>309</v>
      </c>
      <c r="BQ37" s="19">
        <v>305</v>
      </c>
      <c r="BR37" s="19">
        <v>258</v>
      </c>
      <c r="BS37" s="19">
        <v>221</v>
      </c>
      <c r="BT37" s="19">
        <v>123</v>
      </c>
      <c r="BU37" s="27">
        <f t="shared" si="17"/>
        <v>1264</v>
      </c>
      <c r="BV37" s="28"/>
      <c r="BW37" s="52">
        <v>3</v>
      </c>
      <c r="BX37" s="52">
        <v>58</v>
      </c>
      <c r="BY37" s="52">
        <v>87</v>
      </c>
      <c r="BZ37" s="52">
        <v>87</v>
      </c>
      <c r="CA37" s="52">
        <v>97</v>
      </c>
      <c r="CB37" s="52">
        <v>52</v>
      </c>
      <c r="CC37" s="26">
        <f t="shared" si="19"/>
        <v>384</v>
      </c>
      <c r="CD37" s="26"/>
      <c r="CE37" s="19">
        <v>3</v>
      </c>
      <c r="CF37" s="19">
        <v>49</v>
      </c>
      <c r="CG37" s="19">
        <v>68</v>
      </c>
      <c r="CH37" s="19">
        <v>68</v>
      </c>
      <c r="CI37" s="19">
        <v>70</v>
      </c>
      <c r="CJ37" s="19">
        <v>43</v>
      </c>
      <c r="CK37" s="26">
        <f t="shared" si="21"/>
        <v>301</v>
      </c>
      <c r="CL37" s="26"/>
      <c r="CM37" s="19">
        <v>0</v>
      </c>
      <c r="CN37" s="19">
        <v>9</v>
      </c>
      <c r="CO37" s="19">
        <v>19</v>
      </c>
      <c r="CP37" s="19">
        <v>19</v>
      </c>
      <c r="CQ37" s="19">
        <v>25</v>
      </c>
      <c r="CR37" s="19">
        <v>9</v>
      </c>
      <c r="CS37" s="26">
        <f t="shared" si="23"/>
        <v>81</v>
      </c>
      <c r="CT37" s="26"/>
      <c r="CU37" s="19">
        <v>0</v>
      </c>
      <c r="CV37" s="19">
        <v>0</v>
      </c>
      <c r="CW37" s="19">
        <v>0</v>
      </c>
      <c r="CX37" s="19">
        <v>0</v>
      </c>
      <c r="CY37" s="19">
        <v>2</v>
      </c>
      <c r="CZ37" s="19">
        <v>0</v>
      </c>
      <c r="DA37" s="27">
        <f t="shared" si="25"/>
        <v>2</v>
      </c>
      <c r="DB37" s="28"/>
      <c r="DC37" s="19">
        <v>411</v>
      </c>
      <c r="DD37" s="19">
        <v>1021</v>
      </c>
      <c r="DE37" s="19">
        <v>743</v>
      </c>
      <c r="DF37" s="19">
        <v>433</v>
      </c>
      <c r="DG37" s="19">
        <v>316</v>
      </c>
      <c r="DH37" s="19">
        <v>204</v>
      </c>
      <c r="DI37" s="26">
        <f t="shared" si="27"/>
        <v>3128</v>
      </c>
      <c r="DJ37" s="26"/>
      <c r="DK37" s="19">
        <v>7</v>
      </c>
      <c r="DL37" s="19">
        <v>41</v>
      </c>
      <c r="DM37" s="19">
        <v>65</v>
      </c>
      <c r="DN37" s="19">
        <v>52</v>
      </c>
      <c r="DO37" s="19">
        <v>56</v>
      </c>
      <c r="DP37" s="19">
        <v>58</v>
      </c>
      <c r="DQ37" s="26">
        <f t="shared" si="29"/>
        <v>279</v>
      </c>
      <c r="DR37" s="26"/>
      <c r="DS37" s="26"/>
      <c r="DT37" s="19">
        <v>0</v>
      </c>
      <c r="DU37" s="19">
        <v>9</v>
      </c>
      <c r="DV37" s="19">
        <v>0</v>
      </c>
      <c r="DW37" s="19">
        <v>1</v>
      </c>
      <c r="DX37" s="19">
        <v>1</v>
      </c>
      <c r="DY37" s="26">
        <f t="shared" si="31"/>
        <v>11</v>
      </c>
      <c r="DZ37" s="26"/>
      <c r="EA37" s="19">
        <v>0</v>
      </c>
      <c r="EB37" s="19">
        <v>12</v>
      </c>
      <c r="EC37" s="19">
        <v>19</v>
      </c>
      <c r="ED37" s="19">
        <v>11</v>
      </c>
      <c r="EE37" s="19">
        <v>10</v>
      </c>
      <c r="EF37" s="19">
        <v>3</v>
      </c>
      <c r="EG37" s="26">
        <f>SUM(DZ37:EF37)</f>
        <v>55</v>
      </c>
      <c r="EH37" s="26"/>
      <c r="EI37" s="19">
        <v>404</v>
      </c>
      <c r="EJ37" s="19">
        <v>968</v>
      </c>
      <c r="EK37" s="19">
        <v>650</v>
      </c>
      <c r="EL37" s="19">
        <v>370</v>
      </c>
      <c r="EM37" s="19">
        <v>249</v>
      </c>
      <c r="EN37" s="19">
        <v>142</v>
      </c>
      <c r="EO37" s="27">
        <f>SUM(EH37:EN37)</f>
        <v>2783</v>
      </c>
      <c r="EP37" s="28"/>
      <c r="EQ37" s="52">
        <v>15</v>
      </c>
      <c r="ER37" s="52">
        <v>27</v>
      </c>
      <c r="ES37" s="52">
        <v>28</v>
      </c>
      <c r="ET37" s="52">
        <v>18</v>
      </c>
      <c r="EU37" s="52">
        <v>7</v>
      </c>
      <c r="EV37" s="52">
        <v>3</v>
      </c>
      <c r="EW37" s="27">
        <f>SUM(EP37:EV37)</f>
        <v>98</v>
      </c>
      <c r="EX37" s="28"/>
      <c r="EY37" s="52">
        <v>17</v>
      </c>
      <c r="EZ37" s="52">
        <v>24</v>
      </c>
      <c r="FA37" s="52">
        <v>26</v>
      </c>
      <c r="FB37" s="52">
        <v>8</v>
      </c>
      <c r="FC37" s="52">
        <v>3</v>
      </c>
      <c r="FD37" s="52">
        <v>1</v>
      </c>
      <c r="FE37" s="54">
        <f>SUM(EX37:FD37)</f>
        <v>79</v>
      </c>
      <c r="FF37" s="89">
        <v>0</v>
      </c>
      <c r="FG37" s="52">
        <v>4</v>
      </c>
      <c r="FH37" s="52">
        <v>63</v>
      </c>
      <c r="FI37" s="52">
        <v>164</v>
      </c>
      <c r="FJ37" s="52">
        <v>207</v>
      </c>
      <c r="FK37" s="52">
        <v>269</v>
      </c>
      <c r="FL37" s="52">
        <v>284</v>
      </c>
      <c r="FM37" s="26">
        <f>SUM(FF37:FL37)</f>
        <v>991</v>
      </c>
      <c r="FN37" s="52">
        <v>0</v>
      </c>
      <c r="FO37" s="52">
        <v>4</v>
      </c>
      <c r="FP37" s="52">
        <v>47</v>
      </c>
      <c r="FQ37" s="52">
        <v>107</v>
      </c>
      <c r="FR37" s="52">
        <v>116</v>
      </c>
      <c r="FS37" s="52">
        <v>161</v>
      </c>
      <c r="FT37" s="52">
        <v>132</v>
      </c>
      <c r="FU37" s="26">
        <f>SUM(FN37:FT37)</f>
        <v>567</v>
      </c>
      <c r="FV37" s="26"/>
      <c r="FW37" s="26"/>
      <c r="FX37" s="52">
        <v>15</v>
      </c>
      <c r="FY37" s="52">
        <v>53</v>
      </c>
      <c r="FZ37" s="52">
        <v>72</v>
      </c>
      <c r="GA37" s="52">
        <v>68</v>
      </c>
      <c r="GB37" s="52">
        <v>39</v>
      </c>
      <c r="GC37" s="27">
        <f>SUM(FV37:GB37)</f>
        <v>247</v>
      </c>
      <c r="GD37" s="88"/>
      <c r="GE37" s="19"/>
      <c r="GF37" s="52">
        <v>1</v>
      </c>
      <c r="GG37" s="52">
        <v>4</v>
      </c>
      <c r="GH37" s="52">
        <v>19</v>
      </c>
      <c r="GI37" s="52">
        <v>40</v>
      </c>
      <c r="GJ37" s="52">
        <v>113</v>
      </c>
      <c r="GK37" s="54">
        <f>SUM(GD37:GJ37)</f>
        <v>177</v>
      </c>
      <c r="GL37" s="88">
        <v>0</v>
      </c>
      <c r="GM37" s="19">
        <v>950</v>
      </c>
      <c r="GN37" s="19">
        <v>2770</v>
      </c>
      <c r="GO37" s="19">
        <v>2278</v>
      </c>
      <c r="GP37" s="19">
        <v>1568</v>
      </c>
      <c r="GQ37" s="19">
        <v>1329</v>
      </c>
      <c r="GR37" s="19">
        <v>953</v>
      </c>
      <c r="GS37" s="27">
        <f>SUM(GL37:GR37)</f>
        <v>9848</v>
      </c>
    </row>
    <row r="38" spans="1:201" s="13" customFormat="1" ht="18" customHeight="1">
      <c r="A38" s="18" t="s">
        <v>47</v>
      </c>
      <c r="B38" s="28"/>
      <c r="C38" s="19">
        <v>198</v>
      </c>
      <c r="D38" s="19">
        <v>934</v>
      </c>
      <c r="E38" s="19">
        <v>855</v>
      </c>
      <c r="F38" s="19">
        <v>624</v>
      </c>
      <c r="G38" s="19">
        <v>533</v>
      </c>
      <c r="H38" s="19">
        <v>425</v>
      </c>
      <c r="I38" s="27">
        <f t="shared" si="1"/>
        <v>3569</v>
      </c>
      <c r="J38" s="28"/>
      <c r="K38" s="19">
        <v>98</v>
      </c>
      <c r="L38" s="19">
        <v>504</v>
      </c>
      <c r="M38" s="19">
        <v>477</v>
      </c>
      <c r="N38" s="19">
        <v>354</v>
      </c>
      <c r="O38" s="19">
        <v>308</v>
      </c>
      <c r="P38" s="19">
        <v>249</v>
      </c>
      <c r="Q38" s="26">
        <f t="shared" si="3"/>
        <v>1990</v>
      </c>
      <c r="R38" s="26"/>
      <c r="S38" s="19">
        <v>57</v>
      </c>
      <c r="T38" s="19">
        <v>253</v>
      </c>
      <c r="U38" s="19">
        <v>192</v>
      </c>
      <c r="V38" s="19">
        <v>116</v>
      </c>
      <c r="W38" s="19">
        <v>82</v>
      </c>
      <c r="X38" s="19">
        <v>69</v>
      </c>
      <c r="Y38" s="28">
        <f t="shared" si="5"/>
        <v>769</v>
      </c>
      <c r="Z38" s="26"/>
      <c r="AA38" s="19">
        <v>0</v>
      </c>
      <c r="AB38" s="19">
        <v>1</v>
      </c>
      <c r="AC38" s="19">
        <v>2</v>
      </c>
      <c r="AD38" s="19">
        <v>10</v>
      </c>
      <c r="AE38" s="19">
        <v>19</v>
      </c>
      <c r="AF38" s="19">
        <v>40</v>
      </c>
      <c r="AG38" s="28">
        <f t="shared" si="7"/>
        <v>72</v>
      </c>
      <c r="AH38" s="26"/>
      <c r="AI38" s="19">
        <v>3</v>
      </c>
      <c r="AJ38" s="19">
        <v>20</v>
      </c>
      <c r="AK38" s="19">
        <v>21</v>
      </c>
      <c r="AL38" s="19">
        <v>21</v>
      </c>
      <c r="AM38" s="19">
        <v>25</v>
      </c>
      <c r="AN38" s="19">
        <v>47</v>
      </c>
      <c r="AO38" s="28">
        <f t="shared" si="9"/>
        <v>137</v>
      </c>
      <c r="AP38" s="26"/>
      <c r="AQ38" s="19">
        <v>0</v>
      </c>
      <c r="AR38" s="19">
        <v>0</v>
      </c>
      <c r="AS38" s="19">
        <v>0</v>
      </c>
      <c r="AT38" s="19">
        <v>0</v>
      </c>
      <c r="AU38" s="19">
        <v>3</v>
      </c>
      <c r="AV38" s="19">
        <v>1</v>
      </c>
      <c r="AW38" s="28">
        <f t="shared" si="11"/>
        <v>4</v>
      </c>
      <c r="AX38" s="26"/>
      <c r="AY38" s="19">
        <v>22</v>
      </c>
      <c r="AZ38" s="19">
        <v>92</v>
      </c>
      <c r="BA38" s="19">
        <v>97</v>
      </c>
      <c r="BB38" s="19">
        <v>62</v>
      </c>
      <c r="BC38" s="19">
        <v>42</v>
      </c>
      <c r="BD38" s="19">
        <v>19</v>
      </c>
      <c r="BE38" s="28">
        <f t="shared" si="13"/>
        <v>334</v>
      </c>
      <c r="BF38" s="26"/>
      <c r="BG38" s="19">
        <v>2</v>
      </c>
      <c r="BH38" s="19">
        <v>33</v>
      </c>
      <c r="BI38" s="19">
        <v>39</v>
      </c>
      <c r="BJ38" s="19">
        <v>36</v>
      </c>
      <c r="BK38" s="19">
        <v>32</v>
      </c>
      <c r="BL38" s="19">
        <v>5</v>
      </c>
      <c r="BM38" s="28">
        <f t="shared" si="15"/>
        <v>147</v>
      </c>
      <c r="BN38" s="26"/>
      <c r="BO38" s="19">
        <v>14</v>
      </c>
      <c r="BP38" s="19">
        <v>105</v>
      </c>
      <c r="BQ38" s="19">
        <v>126</v>
      </c>
      <c r="BR38" s="19">
        <v>109</v>
      </c>
      <c r="BS38" s="19">
        <v>105</v>
      </c>
      <c r="BT38" s="19">
        <v>68</v>
      </c>
      <c r="BU38" s="27">
        <f t="shared" si="17"/>
        <v>527</v>
      </c>
      <c r="BV38" s="28"/>
      <c r="BW38" s="52">
        <v>0</v>
      </c>
      <c r="BX38" s="52">
        <v>19</v>
      </c>
      <c r="BY38" s="52">
        <v>30</v>
      </c>
      <c r="BZ38" s="52">
        <v>28</v>
      </c>
      <c r="CA38" s="52">
        <v>28</v>
      </c>
      <c r="CB38" s="52">
        <v>21</v>
      </c>
      <c r="CC38" s="26">
        <f t="shared" si="19"/>
        <v>126</v>
      </c>
      <c r="CD38" s="26"/>
      <c r="CE38" s="19">
        <v>0</v>
      </c>
      <c r="CF38" s="19">
        <v>16</v>
      </c>
      <c r="CG38" s="19">
        <v>21</v>
      </c>
      <c r="CH38" s="19">
        <v>21</v>
      </c>
      <c r="CI38" s="19">
        <v>20</v>
      </c>
      <c r="CJ38" s="19">
        <v>20</v>
      </c>
      <c r="CK38" s="26">
        <f t="shared" si="21"/>
        <v>98</v>
      </c>
      <c r="CL38" s="26"/>
      <c r="CM38" s="19">
        <v>0</v>
      </c>
      <c r="CN38" s="19">
        <v>3</v>
      </c>
      <c r="CO38" s="19">
        <v>9</v>
      </c>
      <c r="CP38" s="19">
        <v>7</v>
      </c>
      <c r="CQ38" s="19">
        <v>8</v>
      </c>
      <c r="CR38" s="19">
        <v>1</v>
      </c>
      <c r="CS38" s="26">
        <f t="shared" si="23"/>
        <v>28</v>
      </c>
      <c r="CT38" s="26"/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27">
        <f t="shared" si="25"/>
        <v>0</v>
      </c>
      <c r="DB38" s="28"/>
      <c r="DC38" s="19">
        <v>96</v>
      </c>
      <c r="DD38" s="19">
        <v>398</v>
      </c>
      <c r="DE38" s="19">
        <v>339</v>
      </c>
      <c r="DF38" s="19">
        <v>234</v>
      </c>
      <c r="DG38" s="19">
        <v>190</v>
      </c>
      <c r="DH38" s="19">
        <v>153</v>
      </c>
      <c r="DI38" s="26">
        <f t="shared" si="27"/>
        <v>1410</v>
      </c>
      <c r="DJ38" s="26"/>
      <c r="DK38" s="19">
        <v>8</v>
      </c>
      <c r="DL38" s="19">
        <v>27</v>
      </c>
      <c r="DM38" s="19">
        <v>39</v>
      </c>
      <c r="DN38" s="19">
        <v>36</v>
      </c>
      <c r="DO38" s="19">
        <v>45</v>
      </c>
      <c r="DP38" s="19">
        <v>57</v>
      </c>
      <c r="DQ38" s="26">
        <f t="shared" si="29"/>
        <v>212</v>
      </c>
      <c r="DR38" s="26"/>
      <c r="DS38" s="26"/>
      <c r="DT38" s="19">
        <v>1</v>
      </c>
      <c r="DU38" s="19">
        <v>4</v>
      </c>
      <c r="DV38" s="19">
        <v>3</v>
      </c>
      <c r="DW38" s="19">
        <v>2</v>
      </c>
      <c r="DX38" s="19">
        <v>0</v>
      </c>
      <c r="DY38" s="26">
        <f t="shared" si="31"/>
        <v>10</v>
      </c>
      <c r="DZ38" s="26"/>
      <c r="EA38" s="19">
        <v>2</v>
      </c>
      <c r="EB38" s="19">
        <v>6</v>
      </c>
      <c r="EC38" s="19">
        <v>4</v>
      </c>
      <c r="ED38" s="19">
        <v>2</v>
      </c>
      <c r="EE38" s="19">
        <v>1</v>
      </c>
      <c r="EF38" s="19">
        <v>0</v>
      </c>
      <c r="EG38" s="26">
        <f>SUM(DZ38:EF38)</f>
        <v>15</v>
      </c>
      <c r="EH38" s="26"/>
      <c r="EI38" s="19">
        <v>86</v>
      </c>
      <c r="EJ38" s="19">
        <v>364</v>
      </c>
      <c r="EK38" s="19">
        <v>292</v>
      </c>
      <c r="EL38" s="19">
        <v>193</v>
      </c>
      <c r="EM38" s="19">
        <v>142</v>
      </c>
      <c r="EN38" s="19">
        <v>96</v>
      </c>
      <c r="EO38" s="27">
        <f>SUM(EH38:EN38)</f>
        <v>1173</v>
      </c>
      <c r="EP38" s="28"/>
      <c r="EQ38" s="52">
        <v>3</v>
      </c>
      <c r="ER38" s="52">
        <v>8</v>
      </c>
      <c r="ES38" s="52">
        <v>5</v>
      </c>
      <c r="ET38" s="52">
        <v>5</v>
      </c>
      <c r="EU38" s="52">
        <v>5</v>
      </c>
      <c r="EV38" s="52">
        <v>2</v>
      </c>
      <c r="EW38" s="27">
        <f>SUM(EP38:EV38)</f>
        <v>28</v>
      </c>
      <c r="EX38" s="28"/>
      <c r="EY38" s="52">
        <v>1</v>
      </c>
      <c r="EZ38" s="52">
        <v>5</v>
      </c>
      <c r="FA38" s="52">
        <v>4</v>
      </c>
      <c r="FB38" s="52">
        <v>3</v>
      </c>
      <c r="FC38" s="52">
        <v>2</v>
      </c>
      <c r="FD38" s="52">
        <v>0</v>
      </c>
      <c r="FE38" s="54">
        <f>SUM(EX38:FD38)</f>
        <v>15</v>
      </c>
      <c r="FF38" s="89">
        <v>0</v>
      </c>
      <c r="FG38" s="52">
        <v>5</v>
      </c>
      <c r="FH38" s="52">
        <v>62</v>
      </c>
      <c r="FI38" s="52">
        <v>82</v>
      </c>
      <c r="FJ38" s="52">
        <v>85</v>
      </c>
      <c r="FK38" s="52">
        <v>156</v>
      </c>
      <c r="FL38" s="52">
        <v>100</v>
      </c>
      <c r="FM38" s="26">
        <f>SUM(FF38:FL38)</f>
        <v>490</v>
      </c>
      <c r="FN38" s="52">
        <v>0</v>
      </c>
      <c r="FO38" s="52">
        <v>5</v>
      </c>
      <c r="FP38" s="52">
        <v>46</v>
      </c>
      <c r="FQ38" s="52">
        <v>45</v>
      </c>
      <c r="FR38" s="52">
        <v>32</v>
      </c>
      <c r="FS38" s="52">
        <v>95</v>
      </c>
      <c r="FT38" s="52">
        <v>44</v>
      </c>
      <c r="FU38" s="26">
        <f>SUM(FN38:FT38)</f>
        <v>267</v>
      </c>
      <c r="FV38" s="26"/>
      <c r="FW38" s="26"/>
      <c r="FX38" s="52">
        <v>13</v>
      </c>
      <c r="FY38" s="52">
        <v>35</v>
      </c>
      <c r="FZ38" s="52">
        <v>42</v>
      </c>
      <c r="GA38" s="52">
        <v>39</v>
      </c>
      <c r="GB38" s="52">
        <v>15</v>
      </c>
      <c r="GC38" s="27">
        <f>SUM(FV38:GB38)</f>
        <v>144</v>
      </c>
      <c r="GD38" s="88"/>
      <c r="GE38" s="19"/>
      <c r="GF38" s="52">
        <v>3</v>
      </c>
      <c r="GG38" s="52">
        <v>2</v>
      </c>
      <c r="GH38" s="52">
        <v>11</v>
      </c>
      <c r="GI38" s="52">
        <v>22</v>
      </c>
      <c r="GJ38" s="52">
        <v>41</v>
      </c>
      <c r="GK38" s="54">
        <f>SUM(GD38:GJ38)</f>
        <v>79</v>
      </c>
      <c r="GL38" s="88">
        <v>0</v>
      </c>
      <c r="GM38" s="19">
        <v>203</v>
      </c>
      <c r="GN38" s="19">
        <v>996</v>
      </c>
      <c r="GO38" s="19">
        <v>937</v>
      </c>
      <c r="GP38" s="19">
        <v>709</v>
      </c>
      <c r="GQ38" s="19">
        <v>689</v>
      </c>
      <c r="GR38" s="19">
        <v>525</v>
      </c>
      <c r="GS38" s="27">
        <f>SUM(GL38:GR38)</f>
        <v>4059</v>
      </c>
    </row>
    <row r="39" spans="1:201" s="13" customFormat="1" ht="18" customHeight="1">
      <c r="A39" s="18" t="s">
        <v>48</v>
      </c>
      <c r="B39" s="28"/>
      <c r="C39" s="19">
        <v>836</v>
      </c>
      <c r="D39" s="19">
        <v>2698</v>
      </c>
      <c r="E39" s="19">
        <v>1589</v>
      </c>
      <c r="F39" s="19">
        <v>1061</v>
      </c>
      <c r="G39" s="19">
        <v>677</v>
      </c>
      <c r="H39" s="19">
        <v>943</v>
      </c>
      <c r="I39" s="27">
        <f t="shared" si="1"/>
        <v>7804</v>
      </c>
      <c r="J39" s="28"/>
      <c r="K39" s="19">
        <v>428</v>
      </c>
      <c r="L39" s="19">
        <v>1517</v>
      </c>
      <c r="M39" s="19">
        <v>941</v>
      </c>
      <c r="N39" s="19">
        <v>636</v>
      </c>
      <c r="O39" s="19">
        <v>406</v>
      </c>
      <c r="P39" s="19">
        <v>589</v>
      </c>
      <c r="Q39" s="26">
        <f t="shared" si="3"/>
        <v>4517</v>
      </c>
      <c r="R39" s="26"/>
      <c r="S39" s="19">
        <v>312</v>
      </c>
      <c r="T39" s="19">
        <v>823</v>
      </c>
      <c r="U39" s="19">
        <v>335</v>
      </c>
      <c r="V39" s="19">
        <v>189</v>
      </c>
      <c r="W39" s="19">
        <v>125</v>
      </c>
      <c r="X39" s="19">
        <v>151</v>
      </c>
      <c r="Y39" s="28">
        <f t="shared" si="5"/>
        <v>1935</v>
      </c>
      <c r="Z39" s="26"/>
      <c r="AA39" s="19">
        <v>0</v>
      </c>
      <c r="AB39" s="19">
        <v>1</v>
      </c>
      <c r="AC39" s="19">
        <v>7</v>
      </c>
      <c r="AD39" s="19">
        <v>7</v>
      </c>
      <c r="AE39" s="19">
        <v>19</v>
      </c>
      <c r="AF39" s="19">
        <v>74</v>
      </c>
      <c r="AG39" s="28">
        <f t="shared" si="7"/>
        <v>108</v>
      </c>
      <c r="AH39" s="26"/>
      <c r="AI39" s="19">
        <v>5</v>
      </c>
      <c r="AJ39" s="19">
        <v>75</v>
      </c>
      <c r="AK39" s="19">
        <v>96</v>
      </c>
      <c r="AL39" s="19">
        <v>55</v>
      </c>
      <c r="AM39" s="19">
        <v>54</v>
      </c>
      <c r="AN39" s="19">
        <v>112</v>
      </c>
      <c r="AO39" s="28">
        <f t="shared" si="9"/>
        <v>397</v>
      </c>
      <c r="AP39" s="26"/>
      <c r="AQ39" s="19">
        <v>0</v>
      </c>
      <c r="AR39" s="19">
        <v>0</v>
      </c>
      <c r="AS39" s="19">
        <v>1</v>
      </c>
      <c r="AT39" s="19">
        <v>0</v>
      </c>
      <c r="AU39" s="19">
        <v>1</v>
      </c>
      <c r="AV39" s="19">
        <v>2</v>
      </c>
      <c r="AW39" s="28">
        <f t="shared" si="11"/>
        <v>4</v>
      </c>
      <c r="AX39" s="26"/>
      <c r="AY39" s="19">
        <v>38</v>
      </c>
      <c r="AZ39" s="19">
        <v>220</v>
      </c>
      <c r="BA39" s="19">
        <v>168</v>
      </c>
      <c r="BB39" s="19">
        <v>103</v>
      </c>
      <c r="BC39" s="19">
        <v>57</v>
      </c>
      <c r="BD39" s="19">
        <v>33</v>
      </c>
      <c r="BE39" s="28">
        <f t="shared" si="13"/>
        <v>619</v>
      </c>
      <c r="BF39" s="26"/>
      <c r="BG39" s="19">
        <v>15</v>
      </c>
      <c r="BH39" s="19">
        <v>99</v>
      </c>
      <c r="BI39" s="19">
        <v>84</v>
      </c>
      <c r="BJ39" s="19">
        <v>74</v>
      </c>
      <c r="BK39" s="19">
        <v>32</v>
      </c>
      <c r="BL39" s="19">
        <v>18</v>
      </c>
      <c r="BM39" s="28">
        <f t="shared" si="15"/>
        <v>322</v>
      </c>
      <c r="BN39" s="26"/>
      <c r="BO39" s="19">
        <v>58</v>
      </c>
      <c r="BP39" s="19">
        <v>299</v>
      </c>
      <c r="BQ39" s="19">
        <v>250</v>
      </c>
      <c r="BR39" s="19">
        <v>208</v>
      </c>
      <c r="BS39" s="19">
        <v>118</v>
      </c>
      <c r="BT39" s="19">
        <v>199</v>
      </c>
      <c r="BU39" s="27">
        <f t="shared" si="17"/>
        <v>1132</v>
      </c>
      <c r="BV39" s="28"/>
      <c r="BW39" s="52">
        <v>2</v>
      </c>
      <c r="BX39" s="52">
        <v>23</v>
      </c>
      <c r="BY39" s="52">
        <v>34</v>
      </c>
      <c r="BZ39" s="52">
        <v>49</v>
      </c>
      <c r="CA39" s="52">
        <v>38</v>
      </c>
      <c r="CB39" s="52">
        <v>39</v>
      </c>
      <c r="CC39" s="26">
        <f t="shared" si="19"/>
        <v>185</v>
      </c>
      <c r="CD39" s="26"/>
      <c r="CE39" s="19">
        <v>2</v>
      </c>
      <c r="CF39" s="19">
        <v>19</v>
      </c>
      <c r="CG39" s="19">
        <v>23</v>
      </c>
      <c r="CH39" s="19">
        <v>39</v>
      </c>
      <c r="CI39" s="19">
        <v>32</v>
      </c>
      <c r="CJ39" s="19">
        <v>29</v>
      </c>
      <c r="CK39" s="26">
        <f t="shared" si="21"/>
        <v>144</v>
      </c>
      <c r="CL39" s="26"/>
      <c r="CM39" s="19">
        <v>0</v>
      </c>
      <c r="CN39" s="19">
        <v>4</v>
      </c>
      <c r="CO39" s="19">
        <v>11</v>
      </c>
      <c r="CP39" s="19">
        <v>10</v>
      </c>
      <c r="CQ39" s="19">
        <v>6</v>
      </c>
      <c r="CR39" s="19">
        <v>10</v>
      </c>
      <c r="CS39" s="26">
        <f t="shared" si="23"/>
        <v>41</v>
      </c>
      <c r="CT39" s="26"/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27">
        <f t="shared" si="25"/>
        <v>0</v>
      </c>
      <c r="DB39" s="28"/>
      <c r="DC39" s="19">
        <v>397</v>
      </c>
      <c r="DD39" s="19">
        <v>1128</v>
      </c>
      <c r="DE39" s="19">
        <v>591</v>
      </c>
      <c r="DF39" s="19">
        <v>363</v>
      </c>
      <c r="DG39" s="19">
        <v>227</v>
      </c>
      <c r="DH39" s="19">
        <v>313</v>
      </c>
      <c r="DI39" s="26">
        <f t="shared" si="27"/>
        <v>3019</v>
      </c>
      <c r="DJ39" s="26"/>
      <c r="DK39" s="19">
        <v>10</v>
      </c>
      <c r="DL39" s="19">
        <v>60</v>
      </c>
      <c r="DM39" s="19">
        <v>54</v>
      </c>
      <c r="DN39" s="19">
        <v>42</v>
      </c>
      <c r="DO39" s="19">
        <v>33</v>
      </c>
      <c r="DP39" s="19">
        <v>100</v>
      </c>
      <c r="DQ39" s="26">
        <f t="shared" si="29"/>
        <v>299</v>
      </c>
      <c r="DR39" s="26"/>
      <c r="DS39" s="26"/>
      <c r="DT39" s="19">
        <v>2</v>
      </c>
      <c r="DU39" s="19">
        <v>2</v>
      </c>
      <c r="DV39" s="19">
        <v>6</v>
      </c>
      <c r="DW39" s="19">
        <v>2</v>
      </c>
      <c r="DX39" s="19">
        <v>0</v>
      </c>
      <c r="DY39" s="26">
        <f t="shared" si="31"/>
        <v>12</v>
      </c>
      <c r="DZ39" s="26"/>
      <c r="EA39" s="19">
        <v>14</v>
      </c>
      <c r="EB39" s="19">
        <v>35</v>
      </c>
      <c r="EC39" s="19">
        <v>29</v>
      </c>
      <c r="ED39" s="19">
        <v>26</v>
      </c>
      <c r="EE39" s="19">
        <v>18</v>
      </c>
      <c r="EF39" s="19">
        <v>17</v>
      </c>
      <c r="EG39" s="26">
        <f>SUM(DZ39:EF39)</f>
        <v>139</v>
      </c>
      <c r="EH39" s="26"/>
      <c r="EI39" s="19">
        <v>373</v>
      </c>
      <c r="EJ39" s="19">
        <v>1031</v>
      </c>
      <c r="EK39" s="19">
        <v>506</v>
      </c>
      <c r="EL39" s="19">
        <v>289</v>
      </c>
      <c r="EM39" s="19">
        <v>174</v>
      </c>
      <c r="EN39" s="19">
        <v>196</v>
      </c>
      <c r="EO39" s="27">
        <f>SUM(EH39:EN39)</f>
        <v>2569</v>
      </c>
      <c r="EP39" s="28"/>
      <c r="EQ39" s="52">
        <v>0</v>
      </c>
      <c r="ER39" s="52">
        <v>19</v>
      </c>
      <c r="ES39" s="52">
        <v>13</v>
      </c>
      <c r="ET39" s="52">
        <v>8</v>
      </c>
      <c r="EU39" s="52">
        <v>3</v>
      </c>
      <c r="EV39" s="52">
        <v>1</v>
      </c>
      <c r="EW39" s="27">
        <f>SUM(EP39:EV39)</f>
        <v>44</v>
      </c>
      <c r="EX39" s="28"/>
      <c r="EY39" s="52">
        <v>9</v>
      </c>
      <c r="EZ39" s="52">
        <v>11</v>
      </c>
      <c r="FA39" s="52">
        <v>10</v>
      </c>
      <c r="FB39" s="52">
        <v>5</v>
      </c>
      <c r="FC39" s="52">
        <v>3</v>
      </c>
      <c r="FD39" s="52">
        <v>1</v>
      </c>
      <c r="FE39" s="54">
        <f>SUM(EX39:FD39)</f>
        <v>39</v>
      </c>
      <c r="FF39" s="89">
        <v>1</v>
      </c>
      <c r="FG39" s="52">
        <v>2</v>
      </c>
      <c r="FH39" s="52">
        <v>47</v>
      </c>
      <c r="FI39" s="52">
        <v>137</v>
      </c>
      <c r="FJ39" s="52">
        <v>173</v>
      </c>
      <c r="FK39" s="52">
        <v>220</v>
      </c>
      <c r="FL39" s="52">
        <v>316</v>
      </c>
      <c r="FM39" s="26">
        <f>SUM(FF39:FL39)</f>
        <v>896</v>
      </c>
      <c r="FN39" s="52">
        <v>1</v>
      </c>
      <c r="FO39" s="52">
        <v>2</v>
      </c>
      <c r="FP39" s="52">
        <v>23</v>
      </c>
      <c r="FQ39" s="52">
        <v>74</v>
      </c>
      <c r="FR39" s="52">
        <v>93</v>
      </c>
      <c r="FS39" s="52">
        <v>99</v>
      </c>
      <c r="FT39" s="52">
        <v>144</v>
      </c>
      <c r="FU39" s="26">
        <f>SUM(FN39:FT39)</f>
        <v>436</v>
      </c>
      <c r="FV39" s="26"/>
      <c r="FW39" s="26"/>
      <c r="FX39" s="52">
        <v>22</v>
      </c>
      <c r="FY39" s="52">
        <v>54</v>
      </c>
      <c r="FZ39" s="52">
        <v>63</v>
      </c>
      <c r="GA39" s="52">
        <v>70</v>
      </c>
      <c r="GB39" s="52">
        <v>51</v>
      </c>
      <c r="GC39" s="27">
        <f>SUM(FV39:GB39)</f>
        <v>260</v>
      </c>
      <c r="GD39" s="88"/>
      <c r="GE39" s="19"/>
      <c r="GF39" s="52">
        <v>2</v>
      </c>
      <c r="GG39" s="52">
        <v>9</v>
      </c>
      <c r="GH39" s="52">
        <v>17</v>
      </c>
      <c r="GI39" s="52">
        <v>51</v>
      </c>
      <c r="GJ39" s="52">
        <v>121</v>
      </c>
      <c r="GK39" s="54">
        <f>SUM(GD39:GJ39)</f>
        <v>200</v>
      </c>
      <c r="GL39" s="88">
        <v>1</v>
      </c>
      <c r="GM39" s="19">
        <v>838</v>
      </c>
      <c r="GN39" s="19">
        <v>2745</v>
      </c>
      <c r="GO39" s="19">
        <v>1726</v>
      </c>
      <c r="GP39" s="19">
        <v>1234</v>
      </c>
      <c r="GQ39" s="19">
        <v>897</v>
      </c>
      <c r="GR39" s="19">
        <v>1259</v>
      </c>
      <c r="GS39" s="27">
        <f>SUM(GL39:GR39)</f>
        <v>8700</v>
      </c>
    </row>
    <row r="40" spans="1:201" s="13" customFormat="1" ht="18" customHeight="1">
      <c r="A40" s="18" t="s">
        <v>49</v>
      </c>
      <c r="B40" s="28"/>
      <c r="C40" s="19">
        <v>988</v>
      </c>
      <c r="D40" s="19">
        <v>4183</v>
      </c>
      <c r="E40" s="19">
        <v>3807</v>
      </c>
      <c r="F40" s="19">
        <v>2683</v>
      </c>
      <c r="G40" s="19">
        <v>2051</v>
      </c>
      <c r="H40" s="19">
        <v>2343</v>
      </c>
      <c r="I40" s="27">
        <f t="shared" si="1"/>
        <v>16055</v>
      </c>
      <c r="J40" s="28"/>
      <c r="K40" s="19">
        <v>508</v>
      </c>
      <c r="L40" s="19">
        <v>2226</v>
      </c>
      <c r="M40" s="19">
        <v>2120</v>
      </c>
      <c r="N40" s="19">
        <v>1500</v>
      </c>
      <c r="O40" s="19">
        <v>1198</v>
      </c>
      <c r="P40" s="19">
        <v>1410</v>
      </c>
      <c r="Q40" s="26">
        <f t="shared" si="3"/>
        <v>8962</v>
      </c>
      <c r="R40" s="26"/>
      <c r="S40" s="19">
        <v>333</v>
      </c>
      <c r="T40" s="19">
        <v>1116</v>
      </c>
      <c r="U40" s="19">
        <v>703</v>
      </c>
      <c r="V40" s="19">
        <v>407</v>
      </c>
      <c r="W40" s="19">
        <v>289</v>
      </c>
      <c r="X40" s="19">
        <v>328</v>
      </c>
      <c r="Y40" s="28">
        <f t="shared" si="5"/>
        <v>3176</v>
      </c>
      <c r="Z40" s="26"/>
      <c r="AA40" s="19">
        <v>0</v>
      </c>
      <c r="AB40" s="19">
        <v>2</v>
      </c>
      <c r="AC40" s="19">
        <v>14</v>
      </c>
      <c r="AD40" s="19">
        <v>28</v>
      </c>
      <c r="AE40" s="19">
        <v>47</v>
      </c>
      <c r="AF40" s="19">
        <v>150</v>
      </c>
      <c r="AG40" s="28">
        <f t="shared" si="7"/>
        <v>241</v>
      </c>
      <c r="AH40" s="26"/>
      <c r="AI40" s="19">
        <v>3</v>
      </c>
      <c r="AJ40" s="19">
        <v>80</v>
      </c>
      <c r="AK40" s="19">
        <v>131</v>
      </c>
      <c r="AL40" s="19">
        <v>135</v>
      </c>
      <c r="AM40" s="19">
        <v>126</v>
      </c>
      <c r="AN40" s="19">
        <v>260</v>
      </c>
      <c r="AO40" s="28">
        <f t="shared" si="9"/>
        <v>735</v>
      </c>
      <c r="AP40" s="26"/>
      <c r="AQ40" s="19">
        <v>0</v>
      </c>
      <c r="AR40" s="19">
        <v>3</v>
      </c>
      <c r="AS40" s="19">
        <v>2</v>
      </c>
      <c r="AT40" s="19">
        <v>3</v>
      </c>
      <c r="AU40" s="19">
        <v>3</v>
      </c>
      <c r="AV40" s="19">
        <v>6</v>
      </c>
      <c r="AW40" s="28">
        <f t="shared" si="11"/>
        <v>17</v>
      </c>
      <c r="AX40" s="26"/>
      <c r="AY40" s="19">
        <v>116</v>
      </c>
      <c r="AZ40" s="19">
        <v>572</v>
      </c>
      <c r="BA40" s="19">
        <v>673</v>
      </c>
      <c r="BB40" s="19">
        <v>485</v>
      </c>
      <c r="BC40" s="19">
        <v>350</v>
      </c>
      <c r="BD40" s="19">
        <v>258</v>
      </c>
      <c r="BE40" s="28">
        <f t="shared" si="13"/>
        <v>2454</v>
      </c>
      <c r="BF40" s="26"/>
      <c r="BG40" s="19">
        <v>9</v>
      </c>
      <c r="BH40" s="19">
        <v>110</v>
      </c>
      <c r="BI40" s="19">
        <v>153</v>
      </c>
      <c r="BJ40" s="19">
        <v>101</v>
      </c>
      <c r="BK40" s="19">
        <v>78</v>
      </c>
      <c r="BL40" s="19">
        <v>46</v>
      </c>
      <c r="BM40" s="28">
        <f t="shared" si="15"/>
        <v>497</v>
      </c>
      <c r="BN40" s="26"/>
      <c r="BO40" s="19">
        <v>47</v>
      </c>
      <c r="BP40" s="19">
        <v>343</v>
      </c>
      <c r="BQ40" s="19">
        <v>444</v>
      </c>
      <c r="BR40" s="19">
        <v>341</v>
      </c>
      <c r="BS40" s="19">
        <v>305</v>
      </c>
      <c r="BT40" s="19">
        <v>362</v>
      </c>
      <c r="BU40" s="27">
        <f t="shared" si="17"/>
        <v>1842</v>
      </c>
      <c r="BV40" s="28"/>
      <c r="BW40" s="52">
        <v>5</v>
      </c>
      <c r="BX40" s="52">
        <v>75</v>
      </c>
      <c r="BY40" s="52">
        <v>129</v>
      </c>
      <c r="BZ40" s="52">
        <v>174</v>
      </c>
      <c r="CA40" s="52">
        <v>186</v>
      </c>
      <c r="CB40" s="52">
        <v>179</v>
      </c>
      <c r="CC40" s="26">
        <f t="shared" si="19"/>
        <v>748</v>
      </c>
      <c r="CD40" s="26"/>
      <c r="CE40" s="19">
        <v>5</v>
      </c>
      <c r="CF40" s="19">
        <v>72</v>
      </c>
      <c r="CG40" s="19">
        <v>123</v>
      </c>
      <c r="CH40" s="19">
        <v>161</v>
      </c>
      <c r="CI40" s="19">
        <v>176</v>
      </c>
      <c r="CJ40" s="19">
        <v>166</v>
      </c>
      <c r="CK40" s="26">
        <f t="shared" si="21"/>
        <v>703</v>
      </c>
      <c r="CL40" s="26"/>
      <c r="CM40" s="19">
        <v>0</v>
      </c>
      <c r="CN40" s="19">
        <v>3</v>
      </c>
      <c r="CO40" s="19">
        <v>6</v>
      </c>
      <c r="CP40" s="19">
        <v>12</v>
      </c>
      <c r="CQ40" s="19">
        <v>10</v>
      </c>
      <c r="CR40" s="19">
        <v>11</v>
      </c>
      <c r="CS40" s="26">
        <f t="shared" si="23"/>
        <v>42</v>
      </c>
      <c r="CT40" s="26"/>
      <c r="CU40" s="19">
        <v>0</v>
      </c>
      <c r="CV40" s="19">
        <v>0</v>
      </c>
      <c r="CW40" s="19">
        <v>0</v>
      </c>
      <c r="CX40" s="19">
        <v>1</v>
      </c>
      <c r="CY40" s="19">
        <v>0</v>
      </c>
      <c r="CZ40" s="19">
        <v>2</v>
      </c>
      <c r="DA40" s="27">
        <f t="shared" si="25"/>
        <v>3</v>
      </c>
      <c r="DB40" s="28"/>
      <c r="DC40" s="19">
        <v>458</v>
      </c>
      <c r="DD40" s="19">
        <v>1823</v>
      </c>
      <c r="DE40" s="19">
        <v>1507</v>
      </c>
      <c r="DF40" s="19">
        <v>975</v>
      </c>
      <c r="DG40" s="19">
        <v>648</v>
      </c>
      <c r="DH40" s="19">
        <v>743</v>
      </c>
      <c r="DI40" s="26">
        <f t="shared" si="27"/>
        <v>6154</v>
      </c>
      <c r="DJ40" s="26"/>
      <c r="DK40" s="19">
        <v>4</v>
      </c>
      <c r="DL40" s="19">
        <v>129</v>
      </c>
      <c r="DM40" s="19">
        <v>131</v>
      </c>
      <c r="DN40" s="19">
        <v>140</v>
      </c>
      <c r="DO40" s="19">
        <v>89</v>
      </c>
      <c r="DP40" s="19">
        <v>211</v>
      </c>
      <c r="DQ40" s="26">
        <f t="shared" si="29"/>
        <v>704</v>
      </c>
      <c r="DR40" s="26"/>
      <c r="DS40" s="26"/>
      <c r="DT40" s="19">
        <v>12</v>
      </c>
      <c r="DU40" s="19">
        <v>21</v>
      </c>
      <c r="DV40" s="19">
        <v>23</v>
      </c>
      <c r="DW40" s="19">
        <v>7</v>
      </c>
      <c r="DX40" s="19">
        <v>2</v>
      </c>
      <c r="DY40" s="26">
        <f t="shared" si="31"/>
        <v>65</v>
      </c>
      <c r="DZ40" s="26"/>
      <c r="EA40" s="19">
        <v>10</v>
      </c>
      <c r="EB40" s="19">
        <v>38</v>
      </c>
      <c r="EC40" s="19">
        <v>36</v>
      </c>
      <c r="ED40" s="19">
        <v>30</v>
      </c>
      <c r="EE40" s="19">
        <v>18</v>
      </c>
      <c r="EF40" s="19">
        <v>26</v>
      </c>
      <c r="EG40" s="26">
        <f>SUM(DZ40:EF40)</f>
        <v>158</v>
      </c>
      <c r="EH40" s="26"/>
      <c r="EI40" s="19">
        <v>444</v>
      </c>
      <c r="EJ40" s="19">
        <v>1644</v>
      </c>
      <c r="EK40" s="19">
        <v>1319</v>
      </c>
      <c r="EL40" s="19">
        <v>782</v>
      </c>
      <c r="EM40" s="19">
        <v>534</v>
      </c>
      <c r="EN40" s="19">
        <v>504</v>
      </c>
      <c r="EO40" s="27">
        <f>SUM(EH40:EN40)</f>
        <v>5227</v>
      </c>
      <c r="EP40" s="28"/>
      <c r="EQ40" s="52">
        <v>9</v>
      </c>
      <c r="ER40" s="52">
        <v>40</v>
      </c>
      <c r="ES40" s="52">
        <v>30</v>
      </c>
      <c r="ET40" s="52">
        <v>19</v>
      </c>
      <c r="EU40" s="52">
        <v>15</v>
      </c>
      <c r="EV40" s="52">
        <v>5</v>
      </c>
      <c r="EW40" s="27">
        <f>SUM(EP40:EV40)</f>
        <v>118</v>
      </c>
      <c r="EX40" s="28"/>
      <c r="EY40" s="52">
        <v>8</v>
      </c>
      <c r="EZ40" s="52">
        <v>19</v>
      </c>
      <c r="FA40" s="52">
        <v>21</v>
      </c>
      <c r="FB40" s="52">
        <v>15</v>
      </c>
      <c r="FC40" s="52">
        <v>4</v>
      </c>
      <c r="FD40" s="52">
        <v>6</v>
      </c>
      <c r="FE40" s="54">
        <f>SUM(EX40:FD40)</f>
        <v>73</v>
      </c>
      <c r="FF40" s="89">
        <v>0</v>
      </c>
      <c r="FG40" s="52">
        <v>1</v>
      </c>
      <c r="FH40" s="52">
        <v>68</v>
      </c>
      <c r="FI40" s="52">
        <v>229</v>
      </c>
      <c r="FJ40" s="52">
        <v>268</v>
      </c>
      <c r="FK40" s="52">
        <v>404</v>
      </c>
      <c r="FL40" s="52">
        <v>598</v>
      </c>
      <c r="FM40" s="26">
        <f>SUM(FF40:FL40)</f>
        <v>1568</v>
      </c>
      <c r="FN40" s="52">
        <v>0</v>
      </c>
      <c r="FO40" s="52">
        <v>1</v>
      </c>
      <c r="FP40" s="52">
        <v>40</v>
      </c>
      <c r="FQ40" s="52">
        <v>113</v>
      </c>
      <c r="FR40" s="52">
        <v>133</v>
      </c>
      <c r="FS40" s="52">
        <v>206</v>
      </c>
      <c r="FT40" s="52">
        <v>308</v>
      </c>
      <c r="FU40" s="26">
        <f>SUM(FN40:FT40)</f>
        <v>801</v>
      </c>
      <c r="FV40" s="26"/>
      <c r="FW40" s="26"/>
      <c r="FX40" s="52">
        <v>25</v>
      </c>
      <c r="FY40" s="52">
        <v>93</v>
      </c>
      <c r="FZ40" s="52">
        <v>109</v>
      </c>
      <c r="GA40" s="52">
        <v>112</v>
      </c>
      <c r="GB40" s="52">
        <v>80</v>
      </c>
      <c r="GC40" s="27">
        <f>SUM(FV40:GB40)</f>
        <v>419</v>
      </c>
      <c r="GD40" s="88"/>
      <c r="GE40" s="19"/>
      <c r="GF40" s="52">
        <v>3</v>
      </c>
      <c r="GG40" s="52">
        <v>23</v>
      </c>
      <c r="GH40" s="52">
        <v>26</v>
      </c>
      <c r="GI40" s="52">
        <v>86</v>
      </c>
      <c r="GJ40" s="52">
        <v>210</v>
      </c>
      <c r="GK40" s="54">
        <f>SUM(GD40:GJ40)</f>
        <v>348</v>
      </c>
      <c r="GL40" s="88">
        <v>0</v>
      </c>
      <c r="GM40" s="19">
        <v>989</v>
      </c>
      <c r="GN40" s="19">
        <v>4251</v>
      </c>
      <c r="GO40" s="19">
        <v>4036</v>
      </c>
      <c r="GP40" s="19">
        <v>2951</v>
      </c>
      <c r="GQ40" s="19">
        <v>2455</v>
      </c>
      <c r="GR40" s="19">
        <v>2941</v>
      </c>
      <c r="GS40" s="27">
        <f>SUM(GL40:GR40)</f>
        <v>17623</v>
      </c>
    </row>
    <row r="41" spans="1:201" s="13" customFormat="1" ht="18" customHeight="1">
      <c r="A41" s="18" t="s">
        <v>50</v>
      </c>
      <c r="B41" s="28"/>
      <c r="C41" s="19">
        <v>523</v>
      </c>
      <c r="D41" s="19">
        <v>1344</v>
      </c>
      <c r="E41" s="19">
        <v>897</v>
      </c>
      <c r="F41" s="19">
        <v>655</v>
      </c>
      <c r="G41" s="19">
        <v>488</v>
      </c>
      <c r="H41" s="19">
        <v>522</v>
      </c>
      <c r="I41" s="27">
        <f t="shared" si="1"/>
        <v>4429</v>
      </c>
      <c r="J41" s="28"/>
      <c r="K41" s="19">
        <v>278</v>
      </c>
      <c r="L41" s="19">
        <v>774</v>
      </c>
      <c r="M41" s="19">
        <v>530</v>
      </c>
      <c r="N41" s="19">
        <v>405</v>
      </c>
      <c r="O41" s="19">
        <v>315</v>
      </c>
      <c r="P41" s="19">
        <v>346</v>
      </c>
      <c r="Q41" s="26">
        <f t="shared" si="3"/>
        <v>2648</v>
      </c>
      <c r="R41" s="26"/>
      <c r="S41" s="19">
        <v>188</v>
      </c>
      <c r="T41" s="19">
        <v>383</v>
      </c>
      <c r="U41" s="19">
        <v>195</v>
      </c>
      <c r="V41" s="19">
        <v>135</v>
      </c>
      <c r="W41" s="19">
        <v>85</v>
      </c>
      <c r="X41" s="19">
        <v>105</v>
      </c>
      <c r="Y41" s="28">
        <f t="shared" si="5"/>
        <v>1091</v>
      </c>
      <c r="Z41" s="26"/>
      <c r="AA41" s="19">
        <v>0</v>
      </c>
      <c r="AB41" s="19">
        <v>1</v>
      </c>
      <c r="AC41" s="19">
        <v>3</v>
      </c>
      <c r="AD41" s="19">
        <v>12</v>
      </c>
      <c r="AE41" s="19">
        <v>30</v>
      </c>
      <c r="AF41" s="19">
        <v>53</v>
      </c>
      <c r="AG41" s="28">
        <f t="shared" si="7"/>
        <v>99</v>
      </c>
      <c r="AH41" s="26"/>
      <c r="AI41" s="19">
        <v>10</v>
      </c>
      <c r="AJ41" s="19">
        <v>38</v>
      </c>
      <c r="AK41" s="19">
        <v>44</v>
      </c>
      <c r="AL41" s="19">
        <v>42</v>
      </c>
      <c r="AM41" s="19">
        <v>41</v>
      </c>
      <c r="AN41" s="19">
        <v>53</v>
      </c>
      <c r="AO41" s="28">
        <f t="shared" si="9"/>
        <v>228</v>
      </c>
      <c r="AP41" s="26"/>
      <c r="AQ41" s="19">
        <v>0</v>
      </c>
      <c r="AR41" s="19">
        <v>1</v>
      </c>
      <c r="AS41" s="19">
        <v>0</v>
      </c>
      <c r="AT41" s="19">
        <v>2</v>
      </c>
      <c r="AU41" s="19">
        <v>1</v>
      </c>
      <c r="AV41" s="19">
        <v>5</v>
      </c>
      <c r="AW41" s="28">
        <f t="shared" si="11"/>
        <v>9</v>
      </c>
      <c r="AX41" s="26"/>
      <c r="AY41" s="19">
        <v>42</v>
      </c>
      <c r="AZ41" s="19">
        <v>146</v>
      </c>
      <c r="BA41" s="19">
        <v>102</v>
      </c>
      <c r="BB41" s="19">
        <v>64</v>
      </c>
      <c r="BC41" s="19">
        <v>36</v>
      </c>
      <c r="BD41" s="19">
        <v>18</v>
      </c>
      <c r="BE41" s="28">
        <f t="shared" si="13"/>
        <v>408</v>
      </c>
      <c r="BF41" s="26"/>
      <c r="BG41" s="19">
        <v>10</v>
      </c>
      <c r="BH41" s="19">
        <v>52</v>
      </c>
      <c r="BI41" s="19">
        <v>46</v>
      </c>
      <c r="BJ41" s="19">
        <v>26</v>
      </c>
      <c r="BK41" s="19">
        <v>23</v>
      </c>
      <c r="BL41" s="19">
        <v>8</v>
      </c>
      <c r="BM41" s="28">
        <f t="shared" si="15"/>
        <v>165</v>
      </c>
      <c r="BN41" s="26"/>
      <c r="BO41" s="19">
        <v>28</v>
      </c>
      <c r="BP41" s="19">
        <v>153</v>
      </c>
      <c r="BQ41" s="19">
        <v>140</v>
      </c>
      <c r="BR41" s="19">
        <v>124</v>
      </c>
      <c r="BS41" s="19">
        <v>99</v>
      </c>
      <c r="BT41" s="19">
        <v>104</v>
      </c>
      <c r="BU41" s="27">
        <f t="shared" si="17"/>
        <v>648</v>
      </c>
      <c r="BV41" s="28"/>
      <c r="BW41" s="52">
        <v>0</v>
      </c>
      <c r="BX41" s="52">
        <v>19</v>
      </c>
      <c r="BY41" s="52">
        <v>24</v>
      </c>
      <c r="BZ41" s="52">
        <v>27</v>
      </c>
      <c r="CA41" s="52">
        <v>23</v>
      </c>
      <c r="CB41" s="52">
        <v>21</v>
      </c>
      <c r="CC41" s="26">
        <f t="shared" si="19"/>
        <v>114</v>
      </c>
      <c r="CD41" s="26"/>
      <c r="CE41" s="19">
        <v>0</v>
      </c>
      <c r="CF41" s="19">
        <v>13</v>
      </c>
      <c r="CG41" s="19">
        <v>16</v>
      </c>
      <c r="CH41" s="19">
        <v>21</v>
      </c>
      <c r="CI41" s="19">
        <v>14</v>
      </c>
      <c r="CJ41" s="19">
        <v>12</v>
      </c>
      <c r="CK41" s="26">
        <f t="shared" si="21"/>
        <v>76</v>
      </c>
      <c r="CL41" s="26"/>
      <c r="CM41" s="19">
        <v>0</v>
      </c>
      <c r="CN41" s="19">
        <v>6</v>
      </c>
      <c r="CO41" s="19">
        <v>8</v>
      </c>
      <c r="CP41" s="19">
        <v>6</v>
      </c>
      <c r="CQ41" s="19">
        <v>9</v>
      </c>
      <c r="CR41" s="19">
        <v>9</v>
      </c>
      <c r="CS41" s="26">
        <f t="shared" si="23"/>
        <v>38</v>
      </c>
      <c r="CT41" s="26"/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27">
        <f t="shared" si="25"/>
        <v>0</v>
      </c>
      <c r="DB41" s="28"/>
      <c r="DC41" s="19">
        <v>238</v>
      </c>
      <c r="DD41" s="19">
        <v>543</v>
      </c>
      <c r="DE41" s="19">
        <v>336</v>
      </c>
      <c r="DF41" s="19">
        <v>213</v>
      </c>
      <c r="DG41" s="19">
        <v>145</v>
      </c>
      <c r="DH41" s="19">
        <v>153</v>
      </c>
      <c r="DI41" s="26">
        <f t="shared" si="27"/>
        <v>1628</v>
      </c>
      <c r="DJ41" s="26"/>
      <c r="DK41" s="19">
        <v>10</v>
      </c>
      <c r="DL41" s="19">
        <v>38</v>
      </c>
      <c r="DM41" s="19">
        <v>39</v>
      </c>
      <c r="DN41" s="19">
        <v>33</v>
      </c>
      <c r="DO41" s="19">
        <v>28</v>
      </c>
      <c r="DP41" s="19">
        <v>44</v>
      </c>
      <c r="DQ41" s="26">
        <f t="shared" si="29"/>
        <v>192</v>
      </c>
      <c r="DR41" s="26"/>
      <c r="DS41" s="26"/>
      <c r="DT41" s="19">
        <v>4</v>
      </c>
      <c r="DU41" s="19">
        <v>4</v>
      </c>
      <c r="DV41" s="19">
        <v>1</v>
      </c>
      <c r="DW41" s="19">
        <v>1</v>
      </c>
      <c r="DX41" s="19">
        <v>0</v>
      </c>
      <c r="DY41" s="26">
        <f t="shared" si="31"/>
        <v>10</v>
      </c>
      <c r="DZ41" s="26"/>
      <c r="EA41" s="19">
        <v>4</v>
      </c>
      <c r="EB41" s="19">
        <v>13</v>
      </c>
      <c r="EC41" s="19">
        <v>14</v>
      </c>
      <c r="ED41" s="19">
        <v>13</v>
      </c>
      <c r="EE41" s="19">
        <v>8</v>
      </c>
      <c r="EF41" s="19">
        <v>10</v>
      </c>
      <c r="EG41" s="26">
        <f>SUM(DZ41:EF41)</f>
        <v>62</v>
      </c>
      <c r="EH41" s="26"/>
      <c r="EI41" s="19">
        <v>224</v>
      </c>
      <c r="EJ41" s="19">
        <v>488</v>
      </c>
      <c r="EK41" s="19">
        <v>279</v>
      </c>
      <c r="EL41" s="19">
        <v>166</v>
      </c>
      <c r="EM41" s="19">
        <v>108</v>
      </c>
      <c r="EN41" s="19">
        <v>99</v>
      </c>
      <c r="EO41" s="27">
        <f>SUM(EH41:EN41)</f>
        <v>1364</v>
      </c>
      <c r="EP41" s="28"/>
      <c r="EQ41" s="52">
        <v>3</v>
      </c>
      <c r="ER41" s="52">
        <v>5</v>
      </c>
      <c r="ES41" s="52">
        <v>4</v>
      </c>
      <c r="ET41" s="52">
        <v>3</v>
      </c>
      <c r="EU41" s="52">
        <v>4</v>
      </c>
      <c r="EV41" s="52">
        <v>2</v>
      </c>
      <c r="EW41" s="27">
        <f>SUM(EP41:EV41)</f>
        <v>21</v>
      </c>
      <c r="EX41" s="28"/>
      <c r="EY41" s="52">
        <v>4</v>
      </c>
      <c r="EZ41" s="52">
        <v>3</v>
      </c>
      <c r="FA41" s="52">
        <v>3</v>
      </c>
      <c r="FB41" s="52">
        <v>7</v>
      </c>
      <c r="FC41" s="52">
        <v>1</v>
      </c>
      <c r="FD41" s="52">
        <v>0</v>
      </c>
      <c r="FE41" s="54">
        <f>SUM(EX41:FD41)</f>
        <v>18</v>
      </c>
      <c r="FF41" s="89">
        <v>2</v>
      </c>
      <c r="FG41" s="52">
        <v>3</v>
      </c>
      <c r="FH41" s="52">
        <v>35</v>
      </c>
      <c r="FI41" s="52">
        <v>73</v>
      </c>
      <c r="FJ41" s="52">
        <v>99</v>
      </c>
      <c r="FK41" s="52">
        <v>131</v>
      </c>
      <c r="FL41" s="52">
        <v>100</v>
      </c>
      <c r="FM41" s="26">
        <f>SUM(FF41:FL41)</f>
        <v>443</v>
      </c>
      <c r="FN41" s="52">
        <v>2</v>
      </c>
      <c r="FO41" s="52">
        <v>3</v>
      </c>
      <c r="FP41" s="52">
        <v>20</v>
      </c>
      <c r="FQ41" s="52">
        <v>33</v>
      </c>
      <c r="FR41" s="52">
        <v>64</v>
      </c>
      <c r="FS41" s="52">
        <v>84</v>
      </c>
      <c r="FT41" s="52">
        <v>78</v>
      </c>
      <c r="FU41" s="26">
        <f>SUM(FN41:FT41)</f>
        <v>284</v>
      </c>
      <c r="FV41" s="26"/>
      <c r="FW41" s="26"/>
      <c r="FX41" s="52">
        <v>11</v>
      </c>
      <c r="FY41" s="52">
        <v>33</v>
      </c>
      <c r="FZ41" s="52">
        <v>28</v>
      </c>
      <c r="GA41" s="52">
        <v>31</v>
      </c>
      <c r="GB41" s="52">
        <v>6</v>
      </c>
      <c r="GC41" s="27">
        <f>SUM(FV41:GB41)</f>
        <v>109</v>
      </c>
      <c r="GD41" s="88"/>
      <c r="GE41" s="19"/>
      <c r="GF41" s="52">
        <v>4</v>
      </c>
      <c r="GG41" s="52">
        <v>7</v>
      </c>
      <c r="GH41" s="52">
        <v>7</v>
      </c>
      <c r="GI41" s="52">
        <v>16</v>
      </c>
      <c r="GJ41" s="52">
        <v>16</v>
      </c>
      <c r="GK41" s="54">
        <f>SUM(GD41:GJ41)</f>
        <v>50</v>
      </c>
      <c r="GL41" s="88">
        <v>2</v>
      </c>
      <c r="GM41" s="19">
        <v>526</v>
      </c>
      <c r="GN41" s="19">
        <v>1379</v>
      </c>
      <c r="GO41" s="19">
        <v>970</v>
      </c>
      <c r="GP41" s="19">
        <v>754</v>
      </c>
      <c r="GQ41" s="19">
        <v>619</v>
      </c>
      <c r="GR41" s="19">
        <v>622</v>
      </c>
      <c r="GS41" s="27">
        <f>SUM(GL41:GR41)</f>
        <v>4872</v>
      </c>
    </row>
    <row r="42" spans="1:201" s="13" customFormat="1" ht="18" customHeight="1">
      <c r="A42" s="18" t="s">
        <v>51</v>
      </c>
      <c r="B42" s="28"/>
      <c r="C42" s="19">
        <v>627</v>
      </c>
      <c r="D42" s="19">
        <v>2347</v>
      </c>
      <c r="E42" s="19">
        <v>1334</v>
      </c>
      <c r="F42" s="19">
        <v>652</v>
      </c>
      <c r="G42" s="19">
        <v>628</v>
      </c>
      <c r="H42" s="19">
        <v>690</v>
      </c>
      <c r="I42" s="27">
        <f t="shared" si="1"/>
        <v>6278</v>
      </c>
      <c r="J42" s="28"/>
      <c r="K42" s="19">
        <v>335</v>
      </c>
      <c r="L42" s="19">
        <v>1351</v>
      </c>
      <c r="M42" s="19">
        <v>807</v>
      </c>
      <c r="N42" s="19">
        <v>396</v>
      </c>
      <c r="O42" s="19">
        <v>401</v>
      </c>
      <c r="P42" s="19">
        <v>467</v>
      </c>
      <c r="Q42" s="26">
        <f t="shared" si="3"/>
        <v>3757</v>
      </c>
      <c r="R42" s="26"/>
      <c r="S42" s="19">
        <v>218</v>
      </c>
      <c r="T42" s="19">
        <v>607</v>
      </c>
      <c r="U42" s="19">
        <v>257</v>
      </c>
      <c r="V42" s="19">
        <v>96</v>
      </c>
      <c r="W42" s="19">
        <v>104</v>
      </c>
      <c r="X42" s="19">
        <v>123</v>
      </c>
      <c r="Y42" s="28">
        <f t="shared" si="5"/>
        <v>1405</v>
      </c>
      <c r="Z42" s="26"/>
      <c r="AA42" s="19">
        <v>0</v>
      </c>
      <c r="AB42" s="19">
        <v>7</v>
      </c>
      <c r="AC42" s="19">
        <v>16</v>
      </c>
      <c r="AD42" s="19">
        <v>23</v>
      </c>
      <c r="AE42" s="19">
        <v>41</v>
      </c>
      <c r="AF42" s="19">
        <v>76</v>
      </c>
      <c r="AG42" s="28">
        <f t="shared" si="7"/>
        <v>163</v>
      </c>
      <c r="AH42" s="26"/>
      <c r="AI42" s="19">
        <v>11</v>
      </c>
      <c r="AJ42" s="19">
        <v>70</v>
      </c>
      <c r="AK42" s="19">
        <v>80</v>
      </c>
      <c r="AL42" s="19">
        <v>42</v>
      </c>
      <c r="AM42" s="19">
        <v>54</v>
      </c>
      <c r="AN42" s="19">
        <v>76</v>
      </c>
      <c r="AO42" s="28">
        <f t="shared" si="9"/>
        <v>333</v>
      </c>
      <c r="AP42" s="26"/>
      <c r="AQ42" s="19">
        <v>0</v>
      </c>
      <c r="AR42" s="19">
        <v>1</v>
      </c>
      <c r="AS42" s="19">
        <v>2</v>
      </c>
      <c r="AT42" s="19">
        <v>1</v>
      </c>
      <c r="AU42" s="19">
        <v>1</v>
      </c>
      <c r="AV42" s="19">
        <v>2</v>
      </c>
      <c r="AW42" s="28">
        <f t="shared" si="11"/>
        <v>7</v>
      </c>
      <c r="AX42" s="26"/>
      <c r="AY42" s="19">
        <v>51</v>
      </c>
      <c r="AZ42" s="19">
        <v>275</v>
      </c>
      <c r="BA42" s="19">
        <v>176</v>
      </c>
      <c r="BB42" s="19">
        <v>74</v>
      </c>
      <c r="BC42" s="19">
        <v>53</v>
      </c>
      <c r="BD42" s="19">
        <v>41</v>
      </c>
      <c r="BE42" s="28">
        <f t="shared" si="13"/>
        <v>670</v>
      </c>
      <c r="BF42" s="26"/>
      <c r="BG42" s="19">
        <v>11</v>
      </c>
      <c r="BH42" s="19">
        <v>76</v>
      </c>
      <c r="BI42" s="19">
        <v>51</v>
      </c>
      <c r="BJ42" s="19">
        <v>28</v>
      </c>
      <c r="BK42" s="19">
        <v>25</v>
      </c>
      <c r="BL42" s="19">
        <v>10</v>
      </c>
      <c r="BM42" s="28">
        <f t="shared" si="15"/>
        <v>201</v>
      </c>
      <c r="BN42" s="26"/>
      <c r="BO42" s="19">
        <v>44</v>
      </c>
      <c r="BP42" s="19">
        <v>315</v>
      </c>
      <c r="BQ42" s="19">
        <v>225</v>
      </c>
      <c r="BR42" s="19">
        <v>132</v>
      </c>
      <c r="BS42" s="19">
        <v>123</v>
      </c>
      <c r="BT42" s="19">
        <v>139</v>
      </c>
      <c r="BU42" s="27">
        <f t="shared" si="17"/>
        <v>978</v>
      </c>
      <c r="BV42" s="28"/>
      <c r="BW42" s="52">
        <v>1</v>
      </c>
      <c r="BX42" s="52">
        <v>34</v>
      </c>
      <c r="BY42" s="52">
        <v>57</v>
      </c>
      <c r="BZ42" s="52">
        <v>34</v>
      </c>
      <c r="CA42" s="52">
        <v>40</v>
      </c>
      <c r="CB42" s="52">
        <v>34</v>
      </c>
      <c r="CC42" s="26">
        <f t="shared" si="19"/>
        <v>200</v>
      </c>
      <c r="CD42" s="26"/>
      <c r="CE42" s="19">
        <v>1</v>
      </c>
      <c r="CF42" s="19">
        <v>26</v>
      </c>
      <c r="CG42" s="19">
        <v>51</v>
      </c>
      <c r="CH42" s="19">
        <v>30</v>
      </c>
      <c r="CI42" s="19">
        <v>36</v>
      </c>
      <c r="CJ42" s="19">
        <v>31</v>
      </c>
      <c r="CK42" s="26">
        <f t="shared" si="21"/>
        <v>175</v>
      </c>
      <c r="CL42" s="26"/>
      <c r="CM42" s="19">
        <v>0</v>
      </c>
      <c r="CN42" s="19">
        <v>8</v>
      </c>
      <c r="CO42" s="19">
        <v>6</v>
      </c>
      <c r="CP42" s="19">
        <v>4</v>
      </c>
      <c r="CQ42" s="19">
        <v>4</v>
      </c>
      <c r="CR42" s="19">
        <v>3</v>
      </c>
      <c r="CS42" s="26">
        <f t="shared" si="23"/>
        <v>25</v>
      </c>
      <c r="CT42" s="26"/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27">
        <f t="shared" si="25"/>
        <v>0</v>
      </c>
      <c r="DB42" s="28"/>
      <c r="DC42" s="19">
        <v>288</v>
      </c>
      <c r="DD42" s="19">
        <v>927</v>
      </c>
      <c r="DE42" s="19">
        <v>463</v>
      </c>
      <c r="DF42" s="19">
        <v>212</v>
      </c>
      <c r="DG42" s="19">
        <v>180</v>
      </c>
      <c r="DH42" s="19">
        <v>187</v>
      </c>
      <c r="DI42" s="26">
        <f t="shared" si="27"/>
        <v>2257</v>
      </c>
      <c r="DJ42" s="26"/>
      <c r="DK42" s="19">
        <v>1</v>
      </c>
      <c r="DL42" s="19">
        <v>38</v>
      </c>
      <c r="DM42" s="19">
        <v>33</v>
      </c>
      <c r="DN42" s="19">
        <v>21</v>
      </c>
      <c r="DO42" s="19">
        <v>24</v>
      </c>
      <c r="DP42" s="19">
        <v>38</v>
      </c>
      <c r="DQ42" s="26">
        <f t="shared" si="29"/>
        <v>155</v>
      </c>
      <c r="DR42" s="26"/>
      <c r="DS42" s="26"/>
      <c r="DT42" s="19">
        <v>1</v>
      </c>
      <c r="DU42" s="19">
        <v>4</v>
      </c>
      <c r="DV42" s="19">
        <v>1</v>
      </c>
      <c r="DW42" s="19">
        <v>0</v>
      </c>
      <c r="DX42" s="19">
        <v>0</v>
      </c>
      <c r="DY42" s="26">
        <f t="shared" si="31"/>
        <v>6</v>
      </c>
      <c r="DZ42" s="26"/>
      <c r="EA42" s="19">
        <v>2</v>
      </c>
      <c r="EB42" s="19">
        <v>16</v>
      </c>
      <c r="EC42" s="19">
        <v>13</v>
      </c>
      <c r="ED42" s="19">
        <v>8</v>
      </c>
      <c r="EE42" s="19">
        <v>6</v>
      </c>
      <c r="EF42" s="19">
        <v>3</v>
      </c>
      <c r="EG42" s="26">
        <f>SUM(DZ42:EF42)</f>
        <v>48</v>
      </c>
      <c r="EH42" s="26"/>
      <c r="EI42" s="19">
        <v>285</v>
      </c>
      <c r="EJ42" s="19">
        <v>872</v>
      </c>
      <c r="EK42" s="19">
        <v>413</v>
      </c>
      <c r="EL42" s="19">
        <v>182</v>
      </c>
      <c r="EM42" s="19">
        <v>150</v>
      </c>
      <c r="EN42" s="19">
        <v>146</v>
      </c>
      <c r="EO42" s="27">
        <f>SUM(EH42:EN42)</f>
        <v>2048</v>
      </c>
      <c r="EP42" s="28"/>
      <c r="EQ42" s="52">
        <v>1</v>
      </c>
      <c r="ER42" s="52">
        <v>23</v>
      </c>
      <c r="ES42" s="52">
        <v>4</v>
      </c>
      <c r="ET42" s="52">
        <v>8</v>
      </c>
      <c r="EU42" s="52">
        <v>4</v>
      </c>
      <c r="EV42" s="52">
        <v>2</v>
      </c>
      <c r="EW42" s="27">
        <f>SUM(EP42:EV42)</f>
        <v>42</v>
      </c>
      <c r="EX42" s="28"/>
      <c r="EY42" s="52">
        <v>2</v>
      </c>
      <c r="EZ42" s="52">
        <v>12</v>
      </c>
      <c r="FA42" s="52">
        <v>3</v>
      </c>
      <c r="FB42" s="52">
        <v>2</v>
      </c>
      <c r="FC42" s="52">
        <v>3</v>
      </c>
      <c r="FD42" s="52">
        <v>0</v>
      </c>
      <c r="FE42" s="54">
        <f>SUM(EX42:FD42)</f>
        <v>22</v>
      </c>
      <c r="FF42" s="89">
        <v>0</v>
      </c>
      <c r="FG42" s="52">
        <v>2</v>
      </c>
      <c r="FH42" s="52">
        <v>96</v>
      </c>
      <c r="FI42" s="52">
        <v>120</v>
      </c>
      <c r="FJ42" s="52">
        <v>149</v>
      </c>
      <c r="FK42" s="52">
        <v>207</v>
      </c>
      <c r="FL42" s="52">
        <v>180</v>
      </c>
      <c r="FM42" s="26">
        <f>SUM(FF42:FL42)</f>
        <v>754</v>
      </c>
      <c r="FN42" s="52">
        <v>0</v>
      </c>
      <c r="FO42" s="52">
        <v>2</v>
      </c>
      <c r="FP42" s="52">
        <v>60</v>
      </c>
      <c r="FQ42" s="52">
        <v>64</v>
      </c>
      <c r="FR42" s="52">
        <v>89</v>
      </c>
      <c r="FS42" s="52">
        <v>108</v>
      </c>
      <c r="FT42" s="52">
        <v>107</v>
      </c>
      <c r="FU42" s="26">
        <f>SUM(FN42:FT42)</f>
        <v>430</v>
      </c>
      <c r="FV42" s="26"/>
      <c r="FW42" s="26"/>
      <c r="FX42" s="52">
        <v>32</v>
      </c>
      <c r="FY42" s="52">
        <v>46</v>
      </c>
      <c r="FZ42" s="52">
        <v>49</v>
      </c>
      <c r="GA42" s="52">
        <v>59</v>
      </c>
      <c r="GB42" s="52">
        <v>22</v>
      </c>
      <c r="GC42" s="27">
        <f>SUM(FV42:GB42)</f>
        <v>208</v>
      </c>
      <c r="GD42" s="88"/>
      <c r="GE42" s="19"/>
      <c r="GF42" s="52">
        <v>4</v>
      </c>
      <c r="GG42" s="52">
        <v>10</v>
      </c>
      <c r="GH42" s="52">
        <v>11</v>
      </c>
      <c r="GI42" s="52">
        <v>40</v>
      </c>
      <c r="GJ42" s="52">
        <v>51</v>
      </c>
      <c r="GK42" s="54">
        <f>SUM(GD42:GJ42)</f>
        <v>116</v>
      </c>
      <c r="GL42" s="88">
        <v>0</v>
      </c>
      <c r="GM42" s="19">
        <v>629</v>
      </c>
      <c r="GN42" s="19">
        <v>2443</v>
      </c>
      <c r="GO42" s="19">
        <v>1454</v>
      </c>
      <c r="GP42" s="19">
        <v>801</v>
      </c>
      <c r="GQ42" s="19">
        <v>835</v>
      </c>
      <c r="GR42" s="19">
        <v>870</v>
      </c>
      <c r="GS42" s="27">
        <f>SUM(GL42:GR42)</f>
        <v>7032</v>
      </c>
    </row>
    <row r="43" spans="1:201" s="13" customFormat="1" ht="18" customHeight="1">
      <c r="A43" s="18" t="s">
        <v>52</v>
      </c>
      <c r="B43" s="28"/>
      <c r="C43" s="19">
        <v>796</v>
      </c>
      <c r="D43" s="19">
        <v>1863</v>
      </c>
      <c r="E43" s="19">
        <v>1360</v>
      </c>
      <c r="F43" s="19">
        <v>932</v>
      </c>
      <c r="G43" s="19">
        <v>635</v>
      </c>
      <c r="H43" s="19">
        <v>643</v>
      </c>
      <c r="I43" s="27">
        <f t="shared" si="1"/>
        <v>6229</v>
      </c>
      <c r="J43" s="28"/>
      <c r="K43" s="19">
        <v>412</v>
      </c>
      <c r="L43" s="19">
        <v>1045</v>
      </c>
      <c r="M43" s="19">
        <v>776</v>
      </c>
      <c r="N43" s="19">
        <v>545</v>
      </c>
      <c r="O43" s="19">
        <v>393</v>
      </c>
      <c r="P43" s="19">
        <v>404</v>
      </c>
      <c r="Q43" s="26">
        <f t="shared" si="3"/>
        <v>3575</v>
      </c>
      <c r="R43" s="26"/>
      <c r="S43" s="19">
        <v>283</v>
      </c>
      <c r="T43" s="19">
        <v>522</v>
      </c>
      <c r="U43" s="19">
        <v>271</v>
      </c>
      <c r="V43" s="19">
        <v>166</v>
      </c>
      <c r="W43" s="19">
        <v>107</v>
      </c>
      <c r="X43" s="19">
        <v>117</v>
      </c>
      <c r="Y43" s="28">
        <f t="shared" si="5"/>
        <v>1466</v>
      </c>
      <c r="Z43" s="26"/>
      <c r="AA43" s="19">
        <v>0</v>
      </c>
      <c r="AB43" s="19">
        <v>1</v>
      </c>
      <c r="AC43" s="19">
        <v>7</v>
      </c>
      <c r="AD43" s="19">
        <v>9</v>
      </c>
      <c r="AE43" s="19">
        <v>28</v>
      </c>
      <c r="AF43" s="19">
        <v>48</v>
      </c>
      <c r="AG43" s="28">
        <f t="shared" si="7"/>
        <v>93</v>
      </c>
      <c r="AH43" s="26"/>
      <c r="AI43" s="19">
        <v>12</v>
      </c>
      <c r="AJ43" s="19">
        <v>58</v>
      </c>
      <c r="AK43" s="19">
        <v>73</v>
      </c>
      <c r="AL43" s="19">
        <v>60</v>
      </c>
      <c r="AM43" s="19">
        <v>56</v>
      </c>
      <c r="AN43" s="19">
        <v>67</v>
      </c>
      <c r="AO43" s="28">
        <f t="shared" si="9"/>
        <v>326</v>
      </c>
      <c r="AP43" s="26"/>
      <c r="AQ43" s="19">
        <v>0</v>
      </c>
      <c r="AR43" s="19">
        <v>1</v>
      </c>
      <c r="AS43" s="19">
        <v>0</v>
      </c>
      <c r="AT43" s="19">
        <v>2</v>
      </c>
      <c r="AU43" s="19">
        <v>0</v>
      </c>
      <c r="AV43" s="19">
        <v>0</v>
      </c>
      <c r="AW43" s="28">
        <f t="shared" si="11"/>
        <v>3</v>
      </c>
      <c r="AX43" s="26"/>
      <c r="AY43" s="19">
        <v>46</v>
      </c>
      <c r="AZ43" s="19">
        <v>143</v>
      </c>
      <c r="BA43" s="19">
        <v>133</v>
      </c>
      <c r="BB43" s="19">
        <v>87</v>
      </c>
      <c r="BC43" s="19">
        <v>68</v>
      </c>
      <c r="BD43" s="19">
        <v>36</v>
      </c>
      <c r="BE43" s="28">
        <f t="shared" si="13"/>
        <v>513</v>
      </c>
      <c r="BF43" s="26"/>
      <c r="BG43" s="19">
        <v>14</v>
      </c>
      <c r="BH43" s="19">
        <v>119</v>
      </c>
      <c r="BI43" s="19">
        <v>104</v>
      </c>
      <c r="BJ43" s="19">
        <v>79</v>
      </c>
      <c r="BK43" s="19">
        <v>32</v>
      </c>
      <c r="BL43" s="19">
        <v>30</v>
      </c>
      <c r="BM43" s="28">
        <f t="shared" si="15"/>
        <v>378</v>
      </c>
      <c r="BN43" s="26"/>
      <c r="BO43" s="19">
        <v>57</v>
      </c>
      <c r="BP43" s="19">
        <v>201</v>
      </c>
      <c r="BQ43" s="19">
        <v>188</v>
      </c>
      <c r="BR43" s="19">
        <v>142</v>
      </c>
      <c r="BS43" s="19">
        <v>102</v>
      </c>
      <c r="BT43" s="19">
        <v>106</v>
      </c>
      <c r="BU43" s="27">
        <f t="shared" si="17"/>
        <v>796</v>
      </c>
      <c r="BV43" s="28"/>
      <c r="BW43" s="52">
        <v>3</v>
      </c>
      <c r="BX43" s="52">
        <v>27</v>
      </c>
      <c r="BY43" s="52">
        <v>41</v>
      </c>
      <c r="BZ43" s="52">
        <v>51</v>
      </c>
      <c r="CA43" s="52">
        <v>34</v>
      </c>
      <c r="CB43" s="52">
        <v>29</v>
      </c>
      <c r="CC43" s="26">
        <f t="shared" si="19"/>
        <v>185</v>
      </c>
      <c r="CD43" s="26"/>
      <c r="CE43" s="19">
        <v>3</v>
      </c>
      <c r="CF43" s="19">
        <v>15</v>
      </c>
      <c r="CG43" s="19">
        <v>25</v>
      </c>
      <c r="CH43" s="19">
        <v>33</v>
      </c>
      <c r="CI43" s="19">
        <v>20</v>
      </c>
      <c r="CJ43" s="19">
        <v>18</v>
      </c>
      <c r="CK43" s="26">
        <f t="shared" si="21"/>
        <v>114</v>
      </c>
      <c r="CL43" s="26"/>
      <c r="CM43" s="19">
        <v>0</v>
      </c>
      <c r="CN43" s="19">
        <v>12</v>
      </c>
      <c r="CO43" s="19">
        <v>16</v>
      </c>
      <c r="CP43" s="19">
        <v>18</v>
      </c>
      <c r="CQ43" s="19">
        <v>14</v>
      </c>
      <c r="CR43" s="19">
        <v>9</v>
      </c>
      <c r="CS43" s="26">
        <f t="shared" si="23"/>
        <v>69</v>
      </c>
      <c r="CT43" s="26"/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2</v>
      </c>
      <c r="DA43" s="27">
        <f t="shared" si="25"/>
        <v>2</v>
      </c>
      <c r="DB43" s="28"/>
      <c r="DC43" s="19">
        <v>370</v>
      </c>
      <c r="DD43" s="19">
        <v>749</v>
      </c>
      <c r="DE43" s="19">
        <v>520</v>
      </c>
      <c r="DF43" s="19">
        <v>321</v>
      </c>
      <c r="DG43" s="19">
        <v>202</v>
      </c>
      <c r="DH43" s="19">
        <v>207</v>
      </c>
      <c r="DI43" s="26">
        <f t="shared" si="27"/>
        <v>2369</v>
      </c>
      <c r="DJ43" s="26"/>
      <c r="DK43" s="19">
        <v>4</v>
      </c>
      <c r="DL43" s="19">
        <v>46</v>
      </c>
      <c r="DM43" s="19">
        <v>47</v>
      </c>
      <c r="DN43" s="19">
        <v>48</v>
      </c>
      <c r="DO43" s="19">
        <v>39</v>
      </c>
      <c r="DP43" s="19">
        <v>76</v>
      </c>
      <c r="DQ43" s="26">
        <f t="shared" si="29"/>
        <v>260</v>
      </c>
      <c r="DR43" s="26"/>
      <c r="DS43" s="26"/>
      <c r="DT43" s="19">
        <v>1</v>
      </c>
      <c r="DU43" s="19">
        <v>2</v>
      </c>
      <c r="DV43" s="19">
        <v>2</v>
      </c>
      <c r="DW43" s="19">
        <v>0</v>
      </c>
      <c r="DX43" s="19">
        <v>0</v>
      </c>
      <c r="DY43" s="26">
        <f t="shared" si="31"/>
        <v>5</v>
      </c>
      <c r="DZ43" s="26"/>
      <c r="EA43" s="19">
        <v>11</v>
      </c>
      <c r="EB43" s="19">
        <v>25</v>
      </c>
      <c r="EC43" s="19">
        <v>20</v>
      </c>
      <c r="ED43" s="19">
        <v>12</v>
      </c>
      <c r="EE43" s="19">
        <v>6</v>
      </c>
      <c r="EF43" s="19">
        <v>6</v>
      </c>
      <c r="EG43" s="26">
        <f>SUM(DZ43:EF43)</f>
        <v>80</v>
      </c>
      <c r="EH43" s="26"/>
      <c r="EI43" s="19">
        <v>355</v>
      </c>
      <c r="EJ43" s="19">
        <v>677</v>
      </c>
      <c r="EK43" s="19">
        <v>451</v>
      </c>
      <c r="EL43" s="19">
        <v>259</v>
      </c>
      <c r="EM43" s="19">
        <v>157</v>
      </c>
      <c r="EN43" s="19">
        <v>125</v>
      </c>
      <c r="EO43" s="27">
        <f>SUM(EH43:EN43)</f>
        <v>2024</v>
      </c>
      <c r="EP43" s="28"/>
      <c r="EQ43" s="52">
        <v>4</v>
      </c>
      <c r="ER43" s="52">
        <v>26</v>
      </c>
      <c r="ES43" s="52">
        <v>19</v>
      </c>
      <c r="ET43" s="52">
        <v>7</v>
      </c>
      <c r="EU43" s="52">
        <v>6</v>
      </c>
      <c r="EV43" s="52">
        <v>1</v>
      </c>
      <c r="EW43" s="27">
        <f>SUM(EP43:EV43)</f>
        <v>63</v>
      </c>
      <c r="EX43" s="28"/>
      <c r="EY43" s="52">
        <v>7</v>
      </c>
      <c r="EZ43" s="52">
        <v>16</v>
      </c>
      <c r="FA43" s="52">
        <v>4</v>
      </c>
      <c r="FB43" s="52">
        <v>8</v>
      </c>
      <c r="FC43" s="52">
        <v>0</v>
      </c>
      <c r="FD43" s="52">
        <v>2</v>
      </c>
      <c r="FE43" s="54">
        <f>SUM(EX43:FD43)</f>
        <v>37</v>
      </c>
      <c r="FF43" s="89">
        <v>0</v>
      </c>
      <c r="FG43" s="52">
        <v>0</v>
      </c>
      <c r="FH43" s="52">
        <v>77</v>
      </c>
      <c r="FI43" s="52">
        <v>133</v>
      </c>
      <c r="FJ43" s="52">
        <v>145</v>
      </c>
      <c r="FK43" s="52">
        <v>216</v>
      </c>
      <c r="FL43" s="52">
        <v>186</v>
      </c>
      <c r="FM43" s="26">
        <f>SUM(FF43:FL43)</f>
        <v>757</v>
      </c>
      <c r="FN43" s="52">
        <v>0</v>
      </c>
      <c r="FO43" s="52">
        <v>0</v>
      </c>
      <c r="FP43" s="52">
        <v>34</v>
      </c>
      <c r="FQ43" s="52">
        <v>64</v>
      </c>
      <c r="FR43" s="52">
        <v>78</v>
      </c>
      <c r="FS43" s="52">
        <v>111</v>
      </c>
      <c r="FT43" s="52">
        <v>84</v>
      </c>
      <c r="FU43" s="26">
        <f>SUM(FN43:FT43)</f>
        <v>371</v>
      </c>
      <c r="FV43" s="26"/>
      <c r="FW43" s="26"/>
      <c r="FX43" s="52">
        <v>37</v>
      </c>
      <c r="FY43" s="52">
        <v>56</v>
      </c>
      <c r="FZ43" s="52">
        <v>61</v>
      </c>
      <c r="GA43" s="52">
        <v>63</v>
      </c>
      <c r="GB43" s="52">
        <v>29</v>
      </c>
      <c r="GC43" s="27">
        <f>SUM(FV43:GB43)</f>
        <v>246</v>
      </c>
      <c r="GD43" s="88"/>
      <c r="GE43" s="19"/>
      <c r="GF43" s="52">
        <v>6</v>
      </c>
      <c r="GG43" s="52">
        <v>13</v>
      </c>
      <c r="GH43" s="52">
        <v>6</v>
      </c>
      <c r="GI43" s="52">
        <v>42</v>
      </c>
      <c r="GJ43" s="52">
        <v>73</v>
      </c>
      <c r="GK43" s="54">
        <f>SUM(GD43:GJ43)</f>
        <v>140</v>
      </c>
      <c r="GL43" s="88">
        <v>0</v>
      </c>
      <c r="GM43" s="19">
        <v>796</v>
      </c>
      <c r="GN43" s="19">
        <v>1940</v>
      </c>
      <c r="GO43" s="19">
        <v>1493</v>
      </c>
      <c r="GP43" s="19">
        <v>1077</v>
      </c>
      <c r="GQ43" s="19">
        <v>851</v>
      </c>
      <c r="GR43" s="19">
        <v>829</v>
      </c>
      <c r="GS43" s="27">
        <f>SUM(GL43:GR43)</f>
        <v>6986</v>
      </c>
    </row>
    <row r="44" spans="1:201" s="13" customFormat="1" ht="18" customHeight="1">
      <c r="A44" s="18" t="s">
        <v>53</v>
      </c>
      <c r="B44" s="28"/>
      <c r="C44" s="19">
        <v>398</v>
      </c>
      <c r="D44" s="19">
        <v>1671</v>
      </c>
      <c r="E44" s="19">
        <v>1069</v>
      </c>
      <c r="F44" s="19">
        <v>586</v>
      </c>
      <c r="G44" s="19">
        <v>541</v>
      </c>
      <c r="H44" s="19">
        <v>584</v>
      </c>
      <c r="I44" s="27">
        <f t="shared" si="1"/>
        <v>4849</v>
      </c>
      <c r="J44" s="28"/>
      <c r="K44" s="19">
        <v>209</v>
      </c>
      <c r="L44" s="19">
        <v>921</v>
      </c>
      <c r="M44" s="19">
        <v>594</v>
      </c>
      <c r="N44" s="19">
        <v>327</v>
      </c>
      <c r="O44" s="19">
        <v>318</v>
      </c>
      <c r="P44" s="19">
        <v>358</v>
      </c>
      <c r="Q44" s="26">
        <f t="shared" si="3"/>
        <v>2727</v>
      </c>
      <c r="R44" s="26"/>
      <c r="S44" s="19">
        <v>146</v>
      </c>
      <c r="T44" s="19">
        <v>444</v>
      </c>
      <c r="U44" s="19">
        <v>178</v>
      </c>
      <c r="V44" s="19">
        <v>87</v>
      </c>
      <c r="W44" s="19">
        <v>86</v>
      </c>
      <c r="X44" s="19">
        <v>88</v>
      </c>
      <c r="Y44" s="28">
        <f t="shared" si="5"/>
        <v>1029</v>
      </c>
      <c r="Z44" s="26"/>
      <c r="AA44" s="19">
        <v>0</v>
      </c>
      <c r="AB44" s="19">
        <v>0</v>
      </c>
      <c r="AC44" s="19">
        <v>6</v>
      </c>
      <c r="AD44" s="19">
        <v>9</v>
      </c>
      <c r="AE44" s="19">
        <v>25</v>
      </c>
      <c r="AF44" s="19">
        <v>43</v>
      </c>
      <c r="AG44" s="28">
        <f t="shared" si="7"/>
        <v>83</v>
      </c>
      <c r="AH44" s="26"/>
      <c r="AI44" s="19">
        <v>4</v>
      </c>
      <c r="AJ44" s="19">
        <v>45</v>
      </c>
      <c r="AK44" s="19">
        <v>35</v>
      </c>
      <c r="AL44" s="19">
        <v>24</v>
      </c>
      <c r="AM44" s="19">
        <v>36</v>
      </c>
      <c r="AN44" s="19">
        <v>63</v>
      </c>
      <c r="AO44" s="28">
        <f t="shared" si="9"/>
        <v>207</v>
      </c>
      <c r="AP44" s="26"/>
      <c r="AQ44" s="19">
        <v>0</v>
      </c>
      <c r="AR44" s="19">
        <v>1</v>
      </c>
      <c r="AS44" s="19">
        <v>2</v>
      </c>
      <c r="AT44" s="19">
        <v>3</v>
      </c>
      <c r="AU44" s="19">
        <v>1</v>
      </c>
      <c r="AV44" s="19">
        <v>4</v>
      </c>
      <c r="AW44" s="28">
        <f t="shared" si="11"/>
        <v>11</v>
      </c>
      <c r="AX44" s="26"/>
      <c r="AY44" s="19">
        <v>22</v>
      </c>
      <c r="AZ44" s="19">
        <v>158</v>
      </c>
      <c r="BA44" s="19">
        <v>117</v>
      </c>
      <c r="BB44" s="19">
        <v>64</v>
      </c>
      <c r="BC44" s="19">
        <v>47</v>
      </c>
      <c r="BD44" s="19">
        <v>28</v>
      </c>
      <c r="BE44" s="28">
        <f t="shared" si="13"/>
        <v>436</v>
      </c>
      <c r="BF44" s="26"/>
      <c r="BG44" s="19">
        <v>17</v>
      </c>
      <c r="BH44" s="19">
        <v>119</v>
      </c>
      <c r="BI44" s="19">
        <v>121</v>
      </c>
      <c r="BJ44" s="19">
        <v>52</v>
      </c>
      <c r="BK44" s="19">
        <v>41</v>
      </c>
      <c r="BL44" s="19">
        <v>25</v>
      </c>
      <c r="BM44" s="28">
        <f t="shared" si="15"/>
        <v>375</v>
      </c>
      <c r="BN44" s="26"/>
      <c r="BO44" s="19">
        <v>20</v>
      </c>
      <c r="BP44" s="19">
        <v>154</v>
      </c>
      <c r="BQ44" s="19">
        <v>135</v>
      </c>
      <c r="BR44" s="19">
        <v>88</v>
      </c>
      <c r="BS44" s="19">
        <v>82</v>
      </c>
      <c r="BT44" s="19">
        <v>107</v>
      </c>
      <c r="BU44" s="27">
        <f t="shared" si="17"/>
        <v>586</v>
      </c>
      <c r="BV44" s="28"/>
      <c r="BW44" s="52">
        <v>0</v>
      </c>
      <c r="BX44" s="52">
        <v>31</v>
      </c>
      <c r="BY44" s="52">
        <v>49</v>
      </c>
      <c r="BZ44" s="52">
        <v>37</v>
      </c>
      <c r="CA44" s="52">
        <v>38</v>
      </c>
      <c r="CB44" s="52">
        <v>31</v>
      </c>
      <c r="CC44" s="26">
        <f t="shared" si="19"/>
        <v>186</v>
      </c>
      <c r="CD44" s="26"/>
      <c r="CE44" s="19">
        <v>0</v>
      </c>
      <c r="CF44" s="19">
        <v>22</v>
      </c>
      <c r="CG44" s="19">
        <v>34</v>
      </c>
      <c r="CH44" s="19">
        <v>27</v>
      </c>
      <c r="CI44" s="19">
        <v>27</v>
      </c>
      <c r="CJ44" s="19">
        <v>19</v>
      </c>
      <c r="CK44" s="26">
        <f t="shared" si="21"/>
        <v>129</v>
      </c>
      <c r="CL44" s="26"/>
      <c r="CM44" s="19">
        <v>0</v>
      </c>
      <c r="CN44" s="19">
        <v>9</v>
      </c>
      <c r="CO44" s="19">
        <v>15</v>
      </c>
      <c r="CP44" s="19">
        <v>10</v>
      </c>
      <c r="CQ44" s="19">
        <v>11</v>
      </c>
      <c r="CR44" s="19">
        <v>12</v>
      </c>
      <c r="CS44" s="26">
        <f t="shared" si="23"/>
        <v>57</v>
      </c>
      <c r="CT44" s="26"/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27">
        <f t="shared" si="25"/>
        <v>0</v>
      </c>
      <c r="DB44" s="28"/>
      <c r="DC44" s="19">
        <v>187</v>
      </c>
      <c r="DD44" s="19">
        <v>708</v>
      </c>
      <c r="DE44" s="19">
        <v>412</v>
      </c>
      <c r="DF44" s="19">
        <v>216</v>
      </c>
      <c r="DG44" s="19">
        <v>177</v>
      </c>
      <c r="DH44" s="19">
        <v>190</v>
      </c>
      <c r="DI44" s="26">
        <f t="shared" si="27"/>
        <v>1890</v>
      </c>
      <c r="DJ44" s="26"/>
      <c r="DK44" s="19">
        <v>2</v>
      </c>
      <c r="DL44" s="19">
        <v>36</v>
      </c>
      <c r="DM44" s="19">
        <v>42</v>
      </c>
      <c r="DN44" s="19">
        <v>33</v>
      </c>
      <c r="DO44" s="19">
        <v>28</v>
      </c>
      <c r="DP44" s="19">
        <v>62</v>
      </c>
      <c r="DQ44" s="26">
        <f t="shared" si="29"/>
        <v>203</v>
      </c>
      <c r="DR44" s="26"/>
      <c r="DS44" s="26"/>
      <c r="DT44" s="19">
        <v>3</v>
      </c>
      <c r="DU44" s="19">
        <v>11</v>
      </c>
      <c r="DV44" s="19">
        <v>4</v>
      </c>
      <c r="DW44" s="19">
        <v>3</v>
      </c>
      <c r="DX44" s="19">
        <v>1</v>
      </c>
      <c r="DY44" s="26">
        <f t="shared" si="31"/>
        <v>22</v>
      </c>
      <c r="DZ44" s="26"/>
      <c r="EA44" s="19">
        <v>0</v>
      </c>
      <c r="EB44" s="19">
        <v>6</v>
      </c>
      <c r="EC44" s="19">
        <v>8</v>
      </c>
      <c r="ED44" s="19">
        <v>5</v>
      </c>
      <c r="EE44" s="19">
        <v>4</v>
      </c>
      <c r="EF44" s="19">
        <v>0</v>
      </c>
      <c r="EG44" s="26">
        <f>SUM(DZ44:EF44)</f>
        <v>23</v>
      </c>
      <c r="EH44" s="26"/>
      <c r="EI44" s="19">
        <v>185</v>
      </c>
      <c r="EJ44" s="19">
        <v>663</v>
      </c>
      <c r="EK44" s="19">
        <v>351</v>
      </c>
      <c r="EL44" s="19">
        <v>174</v>
      </c>
      <c r="EM44" s="19">
        <v>142</v>
      </c>
      <c r="EN44" s="19">
        <v>127</v>
      </c>
      <c r="EO44" s="27">
        <f>SUM(EH44:EN44)</f>
        <v>1642</v>
      </c>
      <c r="EP44" s="28"/>
      <c r="EQ44" s="52">
        <v>2</v>
      </c>
      <c r="ER44" s="52">
        <v>8</v>
      </c>
      <c r="ES44" s="52">
        <v>10</v>
      </c>
      <c r="ET44" s="52">
        <v>4</v>
      </c>
      <c r="EU44" s="52">
        <v>5</v>
      </c>
      <c r="EV44" s="52">
        <v>4</v>
      </c>
      <c r="EW44" s="27">
        <f>SUM(EP44:EV44)</f>
        <v>33</v>
      </c>
      <c r="EX44" s="28"/>
      <c r="EY44" s="52">
        <v>0</v>
      </c>
      <c r="EZ44" s="52">
        <v>3</v>
      </c>
      <c r="FA44" s="52">
        <v>4</v>
      </c>
      <c r="FB44" s="52">
        <v>2</v>
      </c>
      <c r="FC44" s="52">
        <v>3</v>
      </c>
      <c r="FD44" s="52">
        <v>1</v>
      </c>
      <c r="FE44" s="54">
        <f>SUM(EX44:FD44)</f>
        <v>13</v>
      </c>
      <c r="FF44" s="89">
        <v>0</v>
      </c>
      <c r="FG44" s="52">
        <v>0</v>
      </c>
      <c r="FH44" s="52">
        <v>82</v>
      </c>
      <c r="FI44" s="52">
        <v>148</v>
      </c>
      <c r="FJ44" s="52">
        <v>145</v>
      </c>
      <c r="FK44" s="52">
        <v>225</v>
      </c>
      <c r="FL44" s="52">
        <v>227</v>
      </c>
      <c r="FM44" s="26">
        <f>SUM(FF44:FL44)</f>
        <v>827</v>
      </c>
      <c r="FN44" s="52">
        <v>0</v>
      </c>
      <c r="FO44" s="52">
        <v>0</v>
      </c>
      <c r="FP44" s="52">
        <v>58</v>
      </c>
      <c r="FQ44" s="52">
        <v>104</v>
      </c>
      <c r="FR44" s="52">
        <v>88</v>
      </c>
      <c r="FS44" s="52">
        <v>143</v>
      </c>
      <c r="FT44" s="52">
        <v>130</v>
      </c>
      <c r="FU44" s="26">
        <f>SUM(FN44:FT44)</f>
        <v>523</v>
      </c>
      <c r="FV44" s="26"/>
      <c r="FW44" s="26"/>
      <c r="FX44" s="52">
        <v>20</v>
      </c>
      <c r="FY44" s="52">
        <v>36</v>
      </c>
      <c r="FZ44" s="52">
        <v>39</v>
      </c>
      <c r="GA44" s="52">
        <v>45</v>
      </c>
      <c r="GB44" s="52">
        <v>34</v>
      </c>
      <c r="GC44" s="27">
        <f>SUM(FV44:GB44)</f>
        <v>174</v>
      </c>
      <c r="GD44" s="88"/>
      <c r="GE44" s="19"/>
      <c r="GF44" s="52">
        <v>4</v>
      </c>
      <c r="GG44" s="52">
        <v>8</v>
      </c>
      <c r="GH44" s="52">
        <v>18</v>
      </c>
      <c r="GI44" s="52">
        <v>37</v>
      </c>
      <c r="GJ44" s="52">
        <v>63</v>
      </c>
      <c r="GK44" s="54">
        <f>SUM(GD44:GJ44)</f>
        <v>130</v>
      </c>
      <c r="GL44" s="88">
        <v>0</v>
      </c>
      <c r="GM44" s="19">
        <v>398</v>
      </c>
      <c r="GN44" s="19">
        <v>1753</v>
      </c>
      <c r="GO44" s="19">
        <v>1217</v>
      </c>
      <c r="GP44" s="19">
        <v>731</v>
      </c>
      <c r="GQ44" s="19">
        <v>766</v>
      </c>
      <c r="GR44" s="19">
        <v>811</v>
      </c>
      <c r="GS44" s="27">
        <f>SUM(GL44:GR44)</f>
        <v>5676</v>
      </c>
    </row>
    <row r="45" spans="1:201" s="13" customFormat="1" ht="18" customHeight="1">
      <c r="A45" s="18" t="s">
        <v>54</v>
      </c>
      <c r="B45" s="28"/>
      <c r="C45" s="19">
        <v>322</v>
      </c>
      <c r="D45" s="19">
        <v>1221</v>
      </c>
      <c r="E45" s="19">
        <v>894</v>
      </c>
      <c r="F45" s="19">
        <v>591</v>
      </c>
      <c r="G45" s="19">
        <v>373</v>
      </c>
      <c r="H45" s="19">
        <v>632</v>
      </c>
      <c r="I45" s="27">
        <f t="shared" si="1"/>
        <v>4033</v>
      </c>
      <c r="J45" s="28"/>
      <c r="K45" s="19">
        <v>166</v>
      </c>
      <c r="L45" s="19">
        <v>697</v>
      </c>
      <c r="M45" s="19">
        <v>532</v>
      </c>
      <c r="N45" s="19">
        <v>363</v>
      </c>
      <c r="O45" s="19">
        <v>231</v>
      </c>
      <c r="P45" s="19">
        <v>406</v>
      </c>
      <c r="Q45" s="26">
        <f t="shared" si="3"/>
        <v>2395</v>
      </c>
      <c r="R45" s="26"/>
      <c r="S45" s="19">
        <v>125</v>
      </c>
      <c r="T45" s="19">
        <v>370</v>
      </c>
      <c r="U45" s="19">
        <v>196</v>
      </c>
      <c r="V45" s="19">
        <v>108</v>
      </c>
      <c r="W45" s="19">
        <v>60</v>
      </c>
      <c r="X45" s="19">
        <v>121</v>
      </c>
      <c r="Y45" s="28">
        <f t="shared" si="5"/>
        <v>980</v>
      </c>
      <c r="Z45" s="26"/>
      <c r="AA45" s="19">
        <v>0</v>
      </c>
      <c r="AB45" s="19">
        <v>0</v>
      </c>
      <c r="AC45" s="19">
        <v>4</v>
      </c>
      <c r="AD45" s="19">
        <v>1</v>
      </c>
      <c r="AE45" s="19">
        <v>6</v>
      </c>
      <c r="AF45" s="19">
        <v>52</v>
      </c>
      <c r="AG45" s="28">
        <f t="shared" si="7"/>
        <v>63</v>
      </c>
      <c r="AH45" s="26"/>
      <c r="AI45" s="19">
        <v>3</v>
      </c>
      <c r="AJ45" s="19">
        <v>37</v>
      </c>
      <c r="AK45" s="19">
        <v>40</v>
      </c>
      <c r="AL45" s="19">
        <v>31</v>
      </c>
      <c r="AM45" s="19">
        <v>22</v>
      </c>
      <c r="AN45" s="19">
        <v>59</v>
      </c>
      <c r="AO45" s="28">
        <f t="shared" si="9"/>
        <v>192</v>
      </c>
      <c r="AP45" s="26"/>
      <c r="AQ45" s="19">
        <v>0</v>
      </c>
      <c r="AR45" s="19">
        <v>3</v>
      </c>
      <c r="AS45" s="19">
        <v>0</v>
      </c>
      <c r="AT45" s="19">
        <v>1</v>
      </c>
      <c r="AU45" s="19">
        <v>3</v>
      </c>
      <c r="AV45" s="19">
        <v>3</v>
      </c>
      <c r="AW45" s="28">
        <f t="shared" si="11"/>
        <v>10</v>
      </c>
      <c r="AX45" s="26"/>
      <c r="AY45" s="19">
        <v>12</v>
      </c>
      <c r="AZ45" s="19">
        <v>98</v>
      </c>
      <c r="BA45" s="19">
        <v>95</v>
      </c>
      <c r="BB45" s="19">
        <v>77</v>
      </c>
      <c r="BC45" s="19">
        <v>44</v>
      </c>
      <c r="BD45" s="19">
        <v>52</v>
      </c>
      <c r="BE45" s="28">
        <f t="shared" si="13"/>
        <v>378</v>
      </c>
      <c r="BF45" s="26"/>
      <c r="BG45" s="19">
        <v>6</v>
      </c>
      <c r="BH45" s="19">
        <v>62</v>
      </c>
      <c r="BI45" s="19">
        <v>69</v>
      </c>
      <c r="BJ45" s="19">
        <v>47</v>
      </c>
      <c r="BK45" s="19">
        <v>28</v>
      </c>
      <c r="BL45" s="19">
        <v>18</v>
      </c>
      <c r="BM45" s="28">
        <f t="shared" si="15"/>
        <v>230</v>
      </c>
      <c r="BN45" s="26"/>
      <c r="BO45" s="19">
        <v>20</v>
      </c>
      <c r="BP45" s="19">
        <v>127</v>
      </c>
      <c r="BQ45" s="19">
        <v>128</v>
      </c>
      <c r="BR45" s="19">
        <v>98</v>
      </c>
      <c r="BS45" s="19">
        <v>68</v>
      </c>
      <c r="BT45" s="19">
        <v>101</v>
      </c>
      <c r="BU45" s="27">
        <f t="shared" si="17"/>
        <v>542</v>
      </c>
      <c r="BV45" s="28"/>
      <c r="BW45" s="52">
        <v>4</v>
      </c>
      <c r="BX45" s="52">
        <v>11</v>
      </c>
      <c r="BY45" s="52">
        <v>29</v>
      </c>
      <c r="BZ45" s="52">
        <v>18</v>
      </c>
      <c r="CA45" s="52">
        <v>29</v>
      </c>
      <c r="CB45" s="52">
        <v>37</v>
      </c>
      <c r="CC45" s="26">
        <f t="shared" si="19"/>
        <v>128</v>
      </c>
      <c r="CD45" s="26"/>
      <c r="CE45" s="19">
        <v>3</v>
      </c>
      <c r="CF45" s="19">
        <v>4</v>
      </c>
      <c r="CG45" s="19">
        <v>22</v>
      </c>
      <c r="CH45" s="19">
        <v>17</v>
      </c>
      <c r="CI45" s="19">
        <v>21</v>
      </c>
      <c r="CJ45" s="19">
        <v>27</v>
      </c>
      <c r="CK45" s="26">
        <f t="shared" si="21"/>
        <v>94</v>
      </c>
      <c r="CL45" s="26"/>
      <c r="CM45" s="19">
        <v>1</v>
      </c>
      <c r="CN45" s="19">
        <v>6</v>
      </c>
      <c r="CO45" s="19">
        <v>7</v>
      </c>
      <c r="CP45" s="19">
        <v>1</v>
      </c>
      <c r="CQ45" s="19">
        <v>7</v>
      </c>
      <c r="CR45" s="19">
        <v>5</v>
      </c>
      <c r="CS45" s="26">
        <f t="shared" si="23"/>
        <v>27</v>
      </c>
      <c r="CT45" s="26"/>
      <c r="CU45" s="19">
        <v>0</v>
      </c>
      <c r="CV45" s="19">
        <v>1</v>
      </c>
      <c r="CW45" s="19">
        <v>0</v>
      </c>
      <c r="CX45" s="19">
        <v>0</v>
      </c>
      <c r="CY45" s="19">
        <v>1</v>
      </c>
      <c r="CZ45" s="19">
        <v>5</v>
      </c>
      <c r="DA45" s="27">
        <f t="shared" si="25"/>
        <v>7</v>
      </c>
      <c r="DB45" s="28"/>
      <c r="DC45" s="19">
        <v>148</v>
      </c>
      <c r="DD45" s="19">
        <v>505</v>
      </c>
      <c r="DE45" s="19">
        <v>320</v>
      </c>
      <c r="DF45" s="19">
        <v>206</v>
      </c>
      <c r="DG45" s="19">
        <v>111</v>
      </c>
      <c r="DH45" s="19">
        <v>182</v>
      </c>
      <c r="DI45" s="26">
        <f t="shared" si="27"/>
        <v>1472</v>
      </c>
      <c r="DJ45" s="26"/>
      <c r="DK45" s="19">
        <v>0</v>
      </c>
      <c r="DL45" s="19">
        <v>14</v>
      </c>
      <c r="DM45" s="19">
        <v>14</v>
      </c>
      <c r="DN45" s="19">
        <v>23</v>
      </c>
      <c r="DO45" s="19">
        <v>6</v>
      </c>
      <c r="DP45" s="19">
        <v>46</v>
      </c>
      <c r="DQ45" s="26">
        <f t="shared" si="29"/>
        <v>103</v>
      </c>
      <c r="DR45" s="26"/>
      <c r="DS45" s="26"/>
      <c r="DT45" s="19">
        <v>3</v>
      </c>
      <c r="DU45" s="19">
        <v>1</v>
      </c>
      <c r="DV45" s="19">
        <v>3</v>
      </c>
      <c r="DW45" s="19">
        <v>1</v>
      </c>
      <c r="DX45" s="19">
        <v>0</v>
      </c>
      <c r="DY45" s="26">
        <f t="shared" si="31"/>
        <v>8</v>
      </c>
      <c r="DZ45" s="26"/>
      <c r="EA45" s="19">
        <v>0</v>
      </c>
      <c r="EB45" s="19">
        <v>6</v>
      </c>
      <c r="EC45" s="19">
        <v>6</v>
      </c>
      <c r="ED45" s="19">
        <v>4</v>
      </c>
      <c r="EE45" s="19">
        <v>7</v>
      </c>
      <c r="EF45" s="19">
        <v>2</v>
      </c>
      <c r="EG45" s="26">
        <f>SUM(DZ45:EF45)</f>
        <v>25</v>
      </c>
      <c r="EH45" s="26"/>
      <c r="EI45" s="19">
        <v>148</v>
      </c>
      <c r="EJ45" s="19">
        <v>482</v>
      </c>
      <c r="EK45" s="19">
        <v>299</v>
      </c>
      <c r="EL45" s="19">
        <v>176</v>
      </c>
      <c r="EM45" s="19">
        <v>97</v>
      </c>
      <c r="EN45" s="19">
        <v>134</v>
      </c>
      <c r="EO45" s="27">
        <f>SUM(EH45:EN45)</f>
        <v>1336</v>
      </c>
      <c r="EP45" s="28"/>
      <c r="EQ45" s="52">
        <v>1</v>
      </c>
      <c r="ER45" s="52">
        <v>3</v>
      </c>
      <c r="ES45" s="52">
        <v>4</v>
      </c>
      <c r="ET45" s="52">
        <v>3</v>
      </c>
      <c r="EU45" s="52">
        <v>0</v>
      </c>
      <c r="EV45" s="52">
        <v>6</v>
      </c>
      <c r="EW45" s="27">
        <f>SUM(EP45:EV45)</f>
        <v>17</v>
      </c>
      <c r="EX45" s="28"/>
      <c r="EY45" s="52">
        <v>3</v>
      </c>
      <c r="EZ45" s="52">
        <v>5</v>
      </c>
      <c r="FA45" s="52">
        <v>9</v>
      </c>
      <c r="FB45" s="52">
        <v>1</v>
      </c>
      <c r="FC45" s="52">
        <v>2</v>
      </c>
      <c r="FD45" s="52">
        <v>1</v>
      </c>
      <c r="FE45" s="54">
        <f>SUM(EX45:FD45)</f>
        <v>21</v>
      </c>
      <c r="FF45" s="89">
        <v>0</v>
      </c>
      <c r="FG45" s="52">
        <v>0</v>
      </c>
      <c r="FH45" s="52">
        <v>26</v>
      </c>
      <c r="FI45" s="52">
        <v>79</v>
      </c>
      <c r="FJ45" s="52">
        <v>85</v>
      </c>
      <c r="FK45" s="52">
        <v>120</v>
      </c>
      <c r="FL45" s="52">
        <v>163</v>
      </c>
      <c r="FM45" s="26">
        <f>SUM(FF45:FL45)</f>
        <v>473</v>
      </c>
      <c r="FN45" s="52">
        <v>0</v>
      </c>
      <c r="FO45" s="52">
        <v>0</v>
      </c>
      <c r="FP45" s="52">
        <v>17</v>
      </c>
      <c r="FQ45" s="52">
        <v>39</v>
      </c>
      <c r="FR45" s="52">
        <v>51</v>
      </c>
      <c r="FS45" s="52">
        <v>81</v>
      </c>
      <c r="FT45" s="52">
        <v>106</v>
      </c>
      <c r="FU45" s="26">
        <f>SUM(FN45:FT45)</f>
        <v>294</v>
      </c>
      <c r="FV45" s="26"/>
      <c r="FW45" s="26"/>
      <c r="FX45" s="52">
        <v>9</v>
      </c>
      <c r="FY45" s="52">
        <v>33</v>
      </c>
      <c r="FZ45" s="52">
        <v>22</v>
      </c>
      <c r="GA45" s="52">
        <v>20</v>
      </c>
      <c r="GB45" s="52">
        <v>6</v>
      </c>
      <c r="GC45" s="27">
        <f>SUM(FV45:GB45)</f>
        <v>90</v>
      </c>
      <c r="GD45" s="88"/>
      <c r="GE45" s="19"/>
      <c r="GF45" s="52">
        <v>0</v>
      </c>
      <c r="GG45" s="52">
        <v>7</v>
      </c>
      <c r="GH45" s="52">
        <v>12</v>
      </c>
      <c r="GI45" s="52">
        <v>19</v>
      </c>
      <c r="GJ45" s="52">
        <v>51</v>
      </c>
      <c r="GK45" s="54">
        <f>SUM(GD45:GJ45)</f>
        <v>89</v>
      </c>
      <c r="GL45" s="88">
        <v>0</v>
      </c>
      <c r="GM45" s="19">
        <v>322</v>
      </c>
      <c r="GN45" s="19">
        <v>1247</v>
      </c>
      <c r="GO45" s="19">
        <v>973</v>
      </c>
      <c r="GP45" s="19">
        <v>676</v>
      </c>
      <c r="GQ45" s="19">
        <v>493</v>
      </c>
      <c r="GR45" s="19">
        <v>795</v>
      </c>
      <c r="GS45" s="27">
        <f>SUM(GL45:GR45)</f>
        <v>4506</v>
      </c>
    </row>
    <row r="46" spans="1:201" s="13" customFormat="1" ht="18" customHeight="1">
      <c r="A46" s="18" t="s">
        <v>55</v>
      </c>
      <c r="B46" s="28"/>
      <c r="C46" s="19">
        <v>442</v>
      </c>
      <c r="D46" s="19">
        <v>749</v>
      </c>
      <c r="E46" s="19">
        <v>451</v>
      </c>
      <c r="F46" s="19">
        <v>355</v>
      </c>
      <c r="G46" s="19">
        <v>293</v>
      </c>
      <c r="H46" s="19">
        <v>452</v>
      </c>
      <c r="I46" s="27">
        <f t="shared" si="1"/>
        <v>2742</v>
      </c>
      <c r="J46" s="28"/>
      <c r="K46" s="19">
        <v>234</v>
      </c>
      <c r="L46" s="19">
        <v>426</v>
      </c>
      <c r="M46" s="19">
        <v>264</v>
      </c>
      <c r="N46" s="19">
        <v>214</v>
      </c>
      <c r="O46" s="19">
        <v>170</v>
      </c>
      <c r="P46" s="19">
        <v>288</v>
      </c>
      <c r="Q46" s="26">
        <f t="shared" si="3"/>
        <v>1596</v>
      </c>
      <c r="R46" s="26"/>
      <c r="S46" s="19">
        <v>146</v>
      </c>
      <c r="T46" s="19">
        <v>161</v>
      </c>
      <c r="U46" s="19">
        <v>90</v>
      </c>
      <c r="V46" s="19">
        <v>70</v>
      </c>
      <c r="W46" s="19">
        <v>44</v>
      </c>
      <c r="X46" s="19">
        <v>80</v>
      </c>
      <c r="Y46" s="28">
        <f t="shared" si="5"/>
        <v>591</v>
      </c>
      <c r="Z46" s="26"/>
      <c r="AA46" s="19">
        <v>1</v>
      </c>
      <c r="AB46" s="19">
        <v>2</v>
      </c>
      <c r="AC46" s="19">
        <v>1</v>
      </c>
      <c r="AD46" s="19">
        <v>10</v>
      </c>
      <c r="AE46" s="19">
        <v>8</v>
      </c>
      <c r="AF46" s="19">
        <v>45</v>
      </c>
      <c r="AG46" s="28">
        <f t="shared" si="7"/>
        <v>67</v>
      </c>
      <c r="AH46" s="26"/>
      <c r="AI46" s="19">
        <v>10</v>
      </c>
      <c r="AJ46" s="19">
        <v>27</v>
      </c>
      <c r="AK46" s="19">
        <v>25</v>
      </c>
      <c r="AL46" s="19">
        <v>16</v>
      </c>
      <c r="AM46" s="19">
        <v>19</v>
      </c>
      <c r="AN46" s="19">
        <v>46</v>
      </c>
      <c r="AO46" s="28">
        <f t="shared" si="9"/>
        <v>143</v>
      </c>
      <c r="AP46" s="26"/>
      <c r="AQ46" s="19">
        <v>0</v>
      </c>
      <c r="AR46" s="19">
        <v>2</v>
      </c>
      <c r="AS46" s="19">
        <v>1</v>
      </c>
      <c r="AT46" s="19">
        <v>3</v>
      </c>
      <c r="AU46" s="19">
        <v>1</v>
      </c>
      <c r="AV46" s="19">
        <v>2</v>
      </c>
      <c r="AW46" s="28">
        <f t="shared" si="11"/>
        <v>9</v>
      </c>
      <c r="AX46" s="26"/>
      <c r="AY46" s="19">
        <v>22</v>
      </c>
      <c r="AZ46" s="19">
        <v>52</v>
      </c>
      <c r="BA46" s="19">
        <v>40</v>
      </c>
      <c r="BB46" s="19">
        <v>34</v>
      </c>
      <c r="BC46" s="19">
        <v>29</v>
      </c>
      <c r="BD46" s="19">
        <v>19</v>
      </c>
      <c r="BE46" s="28">
        <f t="shared" si="13"/>
        <v>196</v>
      </c>
      <c r="BF46" s="26"/>
      <c r="BG46" s="19">
        <v>19</v>
      </c>
      <c r="BH46" s="19">
        <v>69</v>
      </c>
      <c r="BI46" s="19">
        <v>33</v>
      </c>
      <c r="BJ46" s="19">
        <v>27</v>
      </c>
      <c r="BK46" s="19">
        <v>21</v>
      </c>
      <c r="BL46" s="19">
        <v>18</v>
      </c>
      <c r="BM46" s="28">
        <f t="shared" si="15"/>
        <v>187</v>
      </c>
      <c r="BN46" s="26"/>
      <c r="BO46" s="19">
        <v>36</v>
      </c>
      <c r="BP46" s="19">
        <v>113</v>
      </c>
      <c r="BQ46" s="19">
        <v>74</v>
      </c>
      <c r="BR46" s="19">
        <v>54</v>
      </c>
      <c r="BS46" s="19">
        <v>48</v>
      </c>
      <c r="BT46" s="19">
        <v>78</v>
      </c>
      <c r="BU46" s="27">
        <f t="shared" si="17"/>
        <v>403</v>
      </c>
      <c r="BV46" s="28"/>
      <c r="BW46" s="52">
        <v>0</v>
      </c>
      <c r="BX46" s="52">
        <v>15</v>
      </c>
      <c r="BY46" s="52">
        <v>12</v>
      </c>
      <c r="BZ46" s="52">
        <v>20</v>
      </c>
      <c r="CA46" s="52">
        <v>19</v>
      </c>
      <c r="CB46" s="52">
        <v>16</v>
      </c>
      <c r="CC46" s="26">
        <f t="shared" si="19"/>
        <v>82</v>
      </c>
      <c r="CD46" s="26"/>
      <c r="CE46" s="19">
        <v>0</v>
      </c>
      <c r="CF46" s="19">
        <v>8</v>
      </c>
      <c r="CG46" s="19">
        <v>7</v>
      </c>
      <c r="CH46" s="19">
        <v>19</v>
      </c>
      <c r="CI46" s="19">
        <v>15</v>
      </c>
      <c r="CJ46" s="19">
        <v>12</v>
      </c>
      <c r="CK46" s="26">
        <f t="shared" si="21"/>
        <v>61</v>
      </c>
      <c r="CL46" s="26"/>
      <c r="CM46" s="19">
        <v>0</v>
      </c>
      <c r="CN46" s="19">
        <v>7</v>
      </c>
      <c r="CO46" s="19">
        <v>5</v>
      </c>
      <c r="CP46" s="19">
        <v>1</v>
      </c>
      <c r="CQ46" s="19">
        <v>4</v>
      </c>
      <c r="CR46" s="19">
        <v>4</v>
      </c>
      <c r="CS46" s="26">
        <f t="shared" si="23"/>
        <v>21</v>
      </c>
      <c r="CT46" s="26"/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0</v>
      </c>
      <c r="DA46" s="27">
        <f t="shared" si="25"/>
        <v>0</v>
      </c>
      <c r="DB46" s="28"/>
      <c r="DC46" s="19">
        <v>202</v>
      </c>
      <c r="DD46" s="19">
        <v>298</v>
      </c>
      <c r="DE46" s="19">
        <v>171</v>
      </c>
      <c r="DF46" s="19">
        <v>120</v>
      </c>
      <c r="DG46" s="19">
        <v>101</v>
      </c>
      <c r="DH46" s="19">
        <v>145</v>
      </c>
      <c r="DI46" s="26">
        <f t="shared" si="27"/>
        <v>1037</v>
      </c>
      <c r="DJ46" s="26"/>
      <c r="DK46" s="19">
        <v>13</v>
      </c>
      <c r="DL46" s="19">
        <v>33</v>
      </c>
      <c r="DM46" s="19">
        <v>24</v>
      </c>
      <c r="DN46" s="19">
        <v>11</v>
      </c>
      <c r="DO46" s="19">
        <v>25</v>
      </c>
      <c r="DP46" s="19">
        <v>46</v>
      </c>
      <c r="DQ46" s="26">
        <f t="shared" si="29"/>
        <v>152</v>
      </c>
      <c r="DR46" s="26"/>
      <c r="DS46" s="26"/>
      <c r="DT46" s="19">
        <v>4</v>
      </c>
      <c r="DU46" s="19">
        <v>5</v>
      </c>
      <c r="DV46" s="19">
        <v>9</v>
      </c>
      <c r="DW46" s="19">
        <v>1</v>
      </c>
      <c r="DX46" s="19">
        <v>2</v>
      </c>
      <c r="DY46" s="26">
        <f t="shared" si="31"/>
        <v>21</v>
      </c>
      <c r="DZ46" s="26"/>
      <c r="EA46" s="19">
        <v>5</v>
      </c>
      <c r="EB46" s="19">
        <v>5</v>
      </c>
      <c r="EC46" s="19">
        <v>4</v>
      </c>
      <c r="ED46" s="19">
        <v>4</v>
      </c>
      <c r="EE46" s="19">
        <v>6</v>
      </c>
      <c r="EF46" s="19">
        <v>4</v>
      </c>
      <c r="EG46" s="26">
        <f>SUM(DZ46:EF46)</f>
        <v>28</v>
      </c>
      <c r="EH46" s="26"/>
      <c r="EI46" s="19">
        <v>184</v>
      </c>
      <c r="EJ46" s="19">
        <v>256</v>
      </c>
      <c r="EK46" s="19">
        <v>138</v>
      </c>
      <c r="EL46" s="19">
        <v>96</v>
      </c>
      <c r="EM46" s="19">
        <v>69</v>
      </c>
      <c r="EN46" s="19">
        <v>93</v>
      </c>
      <c r="EO46" s="27">
        <f>SUM(EH46:EN46)</f>
        <v>836</v>
      </c>
      <c r="EP46" s="28"/>
      <c r="EQ46" s="52">
        <v>2</v>
      </c>
      <c r="ER46" s="52">
        <v>5</v>
      </c>
      <c r="ES46" s="52">
        <v>3</v>
      </c>
      <c r="ET46" s="52">
        <v>1</v>
      </c>
      <c r="EU46" s="52">
        <v>3</v>
      </c>
      <c r="EV46" s="52">
        <v>2</v>
      </c>
      <c r="EW46" s="27">
        <f>SUM(EP46:EV46)</f>
        <v>16</v>
      </c>
      <c r="EX46" s="28"/>
      <c r="EY46" s="52">
        <v>4</v>
      </c>
      <c r="EZ46" s="52">
        <v>5</v>
      </c>
      <c r="FA46" s="52">
        <v>1</v>
      </c>
      <c r="FB46" s="52">
        <v>0</v>
      </c>
      <c r="FC46" s="52">
        <v>0</v>
      </c>
      <c r="FD46" s="52">
        <v>1</v>
      </c>
      <c r="FE46" s="54">
        <f>SUM(EX46:FD46)</f>
        <v>11</v>
      </c>
      <c r="FF46" s="89">
        <v>0</v>
      </c>
      <c r="FG46" s="52">
        <v>1</v>
      </c>
      <c r="FH46" s="52">
        <v>30</v>
      </c>
      <c r="FI46" s="52">
        <v>54</v>
      </c>
      <c r="FJ46" s="52">
        <v>62</v>
      </c>
      <c r="FK46" s="52">
        <v>89</v>
      </c>
      <c r="FL46" s="52">
        <v>101</v>
      </c>
      <c r="FM46" s="26">
        <f>SUM(FF46:FL46)</f>
        <v>337</v>
      </c>
      <c r="FN46" s="52">
        <v>0</v>
      </c>
      <c r="FO46" s="52">
        <v>1</v>
      </c>
      <c r="FP46" s="52">
        <v>21</v>
      </c>
      <c r="FQ46" s="52">
        <v>22</v>
      </c>
      <c r="FR46" s="52">
        <v>32</v>
      </c>
      <c r="FS46" s="52">
        <v>55</v>
      </c>
      <c r="FT46" s="52">
        <v>57</v>
      </c>
      <c r="FU46" s="26">
        <f>SUM(FN46:FT46)</f>
        <v>188</v>
      </c>
      <c r="FV46" s="26"/>
      <c r="FW46" s="26"/>
      <c r="FX46" s="52">
        <v>9</v>
      </c>
      <c r="FY46" s="52">
        <v>30</v>
      </c>
      <c r="FZ46" s="52">
        <v>23</v>
      </c>
      <c r="GA46" s="52">
        <v>23</v>
      </c>
      <c r="GB46" s="52">
        <v>15</v>
      </c>
      <c r="GC46" s="27">
        <f>SUM(FV46:GB46)</f>
        <v>100</v>
      </c>
      <c r="GD46" s="88"/>
      <c r="GE46" s="19"/>
      <c r="GF46" s="52">
        <v>0</v>
      </c>
      <c r="GG46" s="52">
        <v>2</v>
      </c>
      <c r="GH46" s="52">
        <v>7</v>
      </c>
      <c r="GI46" s="52">
        <v>11</v>
      </c>
      <c r="GJ46" s="52">
        <v>29</v>
      </c>
      <c r="GK46" s="54">
        <f>SUM(GD46:GJ46)</f>
        <v>49</v>
      </c>
      <c r="GL46" s="88">
        <v>0</v>
      </c>
      <c r="GM46" s="19">
        <v>443</v>
      </c>
      <c r="GN46" s="19">
        <v>779</v>
      </c>
      <c r="GO46" s="19">
        <v>505</v>
      </c>
      <c r="GP46" s="19">
        <v>417</v>
      </c>
      <c r="GQ46" s="19">
        <v>382</v>
      </c>
      <c r="GR46" s="19">
        <v>553</v>
      </c>
      <c r="GS46" s="27">
        <f>SUM(GL46:GR46)</f>
        <v>3079</v>
      </c>
    </row>
    <row r="47" spans="1:201" s="13" customFormat="1" ht="18" customHeight="1">
      <c r="A47" s="18" t="s">
        <v>56</v>
      </c>
      <c r="B47" s="28"/>
      <c r="C47" s="19">
        <v>179</v>
      </c>
      <c r="D47" s="19">
        <v>660</v>
      </c>
      <c r="E47" s="19">
        <v>430</v>
      </c>
      <c r="F47" s="19">
        <v>270</v>
      </c>
      <c r="G47" s="19">
        <v>227</v>
      </c>
      <c r="H47" s="19">
        <v>111</v>
      </c>
      <c r="I47" s="27">
        <f t="shared" si="1"/>
        <v>1877</v>
      </c>
      <c r="J47" s="28"/>
      <c r="K47" s="19">
        <v>91</v>
      </c>
      <c r="L47" s="19">
        <v>361</v>
      </c>
      <c r="M47" s="19">
        <v>265</v>
      </c>
      <c r="N47" s="19">
        <v>148</v>
      </c>
      <c r="O47" s="19">
        <v>132</v>
      </c>
      <c r="P47" s="19">
        <v>60</v>
      </c>
      <c r="Q47" s="26">
        <f t="shared" si="3"/>
        <v>1057</v>
      </c>
      <c r="R47" s="26"/>
      <c r="S47" s="19">
        <v>62</v>
      </c>
      <c r="T47" s="19">
        <v>168</v>
      </c>
      <c r="U47" s="19">
        <v>77</v>
      </c>
      <c r="V47" s="19">
        <v>45</v>
      </c>
      <c r="W47" s="19">
        <v>45</v>
      </c>
      <c r="X47" s="19">
        <v>16</v>
      </c>
      <c r="Y47" s="28">
        <f t="shared" si="5"/>
        <v>413</v>
      </c>
      <c r="Z47" s="26"/>
      <c r="AA47" s="19">
        <v>0</v>
      </c>
      <c r="AB47" s="19">
        <v>0</v>
      </c>
      <c r="AC47" s="19">
        <v>3</v>
      </c>
      <c r="AD47" s="19">
        <v>5</v>
      </c>
      <c r="AE47" s="19">
        <v>6</v>
      </c>
      <c r="AF47" s="19">
        <v>9</v>
      </c>
      <c r="AG47" s="28">
        <f t="shared" si="7"/>
        <v>23</v>
      </c>
      <c r="AH47" s="26"/>
      <c r="AI47" s="19">
        <v>0</v>
      </c>
      <c r="AJ47" s="19">
        <v>5</v>
      </c>
      <c r="AK47" s="19">
        <v>13</v>
      </c>
      <c r="AL47" s="19">
        <v>6</v>
      </c>
      <c r="AM47" s="19">
        <v>10</v>
      </c>
      <c r="AN47" s="19">
        <v>9</v>
      </c>
      <c r="AO47" s="28">
        <f t="shared" si="9"/>
        <v>43</v>
      </c>
      <c r="AP47" s="26"/>
      <c r="AQ47" s="19">
        <v>0</v>
      </c>
      <c r="AR47" s="19">
        <v>0</v>
      </c>
      <c r="AS47" s="19">
        <v>1</v>
      </c>
      <c r="AT47" s="19">
        <v>0</v>
      </c>
      <c r="AU47" s="19">
        <v>0</v>
      </c>
      <c r="AV47" s="19">
        <v>0</v>
      </c>
      <c r="AW47" s="28">
        <f t="shared" si="11"/>
        <v>1</v>
      </c>
      <c r="AX47" s="26"/>
      <c r="AY47" s="19">
        <v>13</v>
      </c>
      <c r="AZ47" s="19">
        <v>93</v>
      </c>
      <c r="BA47" s="19">
        <v>75</v>
      </c>
      <c r="BB47" s="19">
        <v>33</v>
      </c>
      <c r="BC47" s="19">
        <v>20</v>
      </c>
      <c r="BD47" s="19">
        <v>2</v>
      </c>
      <c r="BE47" s="28">
        <f t="shared" si="13"/>
        <v>236</v>
      </c>
      <c r="BF47" s="26"/>
      <c r="BG47" s="19">
        <v>4</v>
      </c>
      <c r="BH47" s="19">
        <v>21</v>
      </c>
      <c r="BI47" s="19">
        <v>26</v>
      </c>
      <c r="BJ47" s="19">
        <v>7</v>
      </c>
      <c r="BK47" s="19">
        <v>6</v>
      </c>
      <c r="BL47" s="19">
        <v>2</v>
      </c>
      <c r="BM47" s="28">
        <f t="shared" si="15"/>
        <v>66</v>
      </c>
      <c r="BN47" s="26"/>
      <c r="BO47" s="19">
        <v>12</v>
      </c>
      <c r="BP47" s="19">
        <v>74</v>
      </c>
      <c r="BQ47" s="19">
        <v>70</v>
      </c>
      <c r="BR47" s="19">
        <v>52</v>
      </c>
      <c r="BS47" s="19">
        <v>45</v>
      </c>
      <c r="BT47" s="19">
        <v>22</v>
      </c>
      <c r="BU47" s="27">
        <f t="shared" si="17"/>
        <v>275</v>
      </c>
      <c r="BV47" s="28"/>
      <c r="BW47" s="52">
        <v>1</v>
      </c>
      <c r="BX47" s="52">
        <v>10</v>
      </c>
      <c r="BY47" s="52">
        <v>8</v>
      </c>
      <c r="BZ47" s="52">
        <v>18</v>
      </c>
      <c r="CA47" s="52">
        <v>16</v>
      </c>
      <c r="CB47" s="52">
        <v>6</v>
      </c>
      <c r="CC47" s="26">
        <f t="shared" si="19"/>
        <v>59</v>
      </c>
      <c r="CD47" s="26"/>
      <c r="CE47" s="19">
        <v>1</v>
      </c>
      <c r="CF47" s="19">
        <v>9</v>
      </c>
      <c r="CG47" s="19">
        <v>8</v>
      </c>
      <c r="CH47" s="19">
        <v>14</v>
      </c>
      <c r="CI47" s="19">
        <v>14</v>
      </c>
      <c r="CJ47" s="19">
        <v>6</v>
      </c>
      <c r="CK47" s="26">
        <f t="shared" si="21"/>
        <v>52</v>
      </c>
      <c r="CL47" s="26"/>
      <c r="CM47" s="19">
        <v>0</v>
      </c>
      <c r="CN47" s="19">
        <v>1</v>
      </c>
      <c r="CO47" s="19">
        <v>0</v>
      </c>
      <c r="CP47" s="19">
        <v>4</v>
      </c>
      <c r="CQ47" s="19">
        <v>2</v>
      </c>
      <c r="CR47" s="19">
        <v>0</v>
      </c>
      <c r="CS47" s="26">
        <f t="shared" si="23"/>
        <v>7</v>
      </c>
      <c r="CT47" s="26"/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27">
        <f t="shared" si="25"/>
        <v>0</v>
      </c>
      <c r="DB47" s="28"/>
      <c r="DC47" s="19">
        <v>84</v>
      </c>
      <c r="DD47" s="19">
        <v>279</v>
      </c>
      <c r="DE47" s="19">
        <v>153</v>
      </c>
      <c r="DF47" s="19">
        <v>100</v>
      </c>
      <c r="DG47" s="19">
        <v>76</v>
      </c>
      <c r="DH47" s="19">
        <v>42</v>
      </c>
      <c r="DI47" s="26">
        <f t="shared" si="27"/>
        <v>734</v>
      </c>
      <c r="DJ47" s="26"/>
      <c r="DK47" s="19">
        <v>3</v>
      </c>
      <c r="DL47" s="19">
        <v>18</v>
      </c>
      <c r="DM47" s="19">
        <v>9</v>
      </c>
      <c r="DN47" s="19">
        <v>14</v>
      </c>
      <c r="DO47" s="19">
        <v>16</v>
      </c>
      <c r="DP47" s="19">
        <v>15</v>
      </c>
      <c r="DQ47" s="26">
        <f t="shared" si="29"/>
        <v>75</v>
      </c>
      <c r="DR47" s="26"/>
      <c r="DS47" s="26"/>
      <c r="DT47" s="19">
        <v>0</v>
      </c>
      <c r="DU47" s="19">
        <v>1</v>
      </c>
      <c r="DV47" s="19">
        <v>0</v>
      </c>
      <c r="DW47" s="19">
        <v>0</v>
      </c>
      <c r="DX47" s="19">
        <v>0</v>
      </c>
      <c r="DY47" s="26">
        <f t="shared" si="31"/>
        <v>1</v>
      </c>
      <c r="DZ47" s="26"/>
      <c r="EA47" s="19">
        <v>0</v>
      </c>
      <c r="EB47" s="19">
        <v>1</v>
      </c>
      <c r="EC47" s="19">
        <v>1</v>
      </c>
      <c r="ED47" s="19">
        <v>0</v>
      </c>
      <c r="EE47" s="19">
        <v>0</v>
      </c>
      <c r="EF47" s="19">
        <v>0</v>
      </c>
      <c r="EG47" s="26">
        <f>SUM(DZ47:EF47)</f>
        <v>2</v>
      </c>
      <c r="EH47" s="26"/>
      <c r="EI47" s="19">
        <v>81</v>
      </c>
      <c r="EJ47" s="19">
        <v>260</v>
      </c>
      <c r="EK47" s="19">
        <v>142</v>
      </c>
      <c r="EL47" s="19">
        <v>86</v>
      </c>
      <c r="EM47" s="19">
        <v>60</v>
      </c>
      <c r="EN47" s="19">
        <v>27</v>
      </c>
      <c r="EO47" s="27">
        <f>SUM(EH47:EN47)</f>
        <v>656</v>
      </c>
      <c r="EP47" s="28"/>
      <c r="EQ47" s="52">
        <v>1</v>
      </c>
      <c r="ER47" s="52">
        <v>6</v>
      </c>
      <c r="ES47" s="52">
        <v>3</v>
      </c>
      <c r="ET47" s="52">
        <v>2</v>
      </c>
      <c r="EU47" s="52">
        <v>3</v>
      </c>
      <c r="EV47" s="52">
        <v>2</v>
      </c>
      <c r="EW47" s="27">
        <f>SUM(EP47:EV47)</f>
        <v>17</v>
      </c>
      <c r="EX47" s="28"/>
      <c r="EY47" s="52">
        <v>2</v>
      </c>
      <c r="EZ47" s="52">
        <v>4</v>
      </c>
      <c r="FA47" s="52">
        <v>1</v>
      </c>
      <c r="FB47" s="52">
        <v>2</v>
      </c>
      <c r="FC47" s="52">
        <v>0</v>
      </c>
      <c r="FD47" s="52">
        <v>1</v>
      </c>
      <c r="FE47" s="54">
        <f>SUM(EX47:FD47)</f>
        <v>10</v>
      </c>
      <c r="FF47" s="89">
        <v>0</v>
      </c>
      <c r="FG47" s="52">
        <v>6</v>
      </c>
      <c r="FH47" s="52">
        <v>30</v>
      </c>
      <c r="FI47" s="52">
        <v>51</v>
      </c>
      <c r="FJ47" s="52">
        <v>72</v>
      </c>
      <c r="FK47" s="52">
        <v>89</v>
      </c>
      <c r="FL47" s="52">
        <v>34</v>
      </c>
      <c r="FM47" s="26">
        <f>SUM(FF47:FL47)</f>
        <v>282</v>
      </c>
      <c r="FN47" s="52">
        <v>0</v>
      </c>
      <c r="FO47" s="52">
        <v>6</v>
      </c>
      <c r="FP47" s="52">
        <v>23</v>
      </c>
      <c r="FQ47" s="52">
        <v>31</v>
      </c>
      <c r="FR47" s="52">
        <v>53</v>
      </c>
      <c r="FS47" s="52">
        <v>66</v>
      </c>
      <c r="FT47" s="52">
        <v>21</v>
      </c>
      <c r="FU47" s="26">
        <f>SUM(FN47:FT47)</f>
        <v>200</v>
      </c>
      <c r="FV47" s="26"/>
      <c r="FW47" s="26"/>
      <c r="FX47" s="52">
        <v>4</v>
      </c>
      <c r="FY47" s="52">
        <v>18</v>
      </c>
      <c r="FZ47" s="52">
        <v>18</v>
      </c>
      <c r="GA47" s="52">
        <v>12</v>
      </c>
      <c r="GB47" s="52">
        <v>4</v>
      </c>
      <c r="GC47" s="27">
        <f>SUM(FV47:GB47)</f>
        <v>56</v>
      </c>
      <c r="GD47" s="88"/>
      <c r="GE47" s="19"/>
      <c r="GF47" s="52">
        <v>3</v>
      </c>
      <c r="GG47" s="52">
        <v>2</v>
      </c>
      <c r="GH47" s="52">
        <v>1</v>
      </c>
      <c r="GI47" s="52">
        <v>11</v>
      </c>
      <c r="GJ47" s="52">
        <v>9</v>
      </c>
      <c r="GK47" s="54">
        <f>SUM(GD47:GJ47)</f>
        <v>26</v>
      </c>
      <c r="GL47" s="88">
        <v>0</v>
      </c>
      <c r="GM47" s="19">
        <v>185</v>
      </c>
      <c r="GN47" s="19">
        <v>690</v>
      </c>
      <c r="GO47" s="19">
        <v>481</v>
      </c>
      <c r="GP47" s="19">
        <v>342</v>
      </c>
      <c r="GQ47" s="19">
        <v>316</v>
      </c>
      <c r="GR47" s="19">
        <v>145</v>
      </c>
      <c r="GS47" s="27">
        <f>SUM(GL47:GR47)</f>
        <v>2159</v>
      </c>
    </row>
    <row r="48" spans="1:201" s="13" customFormat="1" ht="18" customHeight="1">
      <c r="A48" s="18" t="s">
        <v>57</v>
      </c>
      <c r="B48" s="28"/>
      <c r="C48" s="19">
        <v>321</v>
      </c>
      <c r="D48" s="19">
        <v>815</v>
      </c>
      <c r="E48" s="19">
        <v>569</v>
      </c>
      <c r="F48" s="19">
        <v>370</v>
      </c>
      <c r="G48" s="19">
        <v>313</v>
      </c>
      <c r="H48" s="19">
        <v>340</v>
      </c>
      <c r="I48" s="27">
        <f t="shared" si="1"/>
        <v>2728</v>
      </c>
      <c r="J48" s="28"/>
      <c r="K48" s="19">
        <v>165</v>
      </c>
      <c r="L48" s="19">
        <v>472</v>
      </c>
      <c r="M48" s="19">
        <v>339</v>
      </c>
      <c r="N48" s="19">
        <v>226</v>
      </c>
      <c r="O48" s="19">
        <v>206</v>
      </c>
      <c r="P48" s="19">
        <v>223</v>
      </c>
      <c r="Q48" s="26">
        <f t="shared" si="3"/>
        <v>1631</v>
      </c>
      <c r="R48" s="26"/>
      <c r="S48" s="19">
        <v>113</v>
      </c>
      <c r="T48" s="19">
        <v>220</v>
      </c>
      <c r="U48" s="19">
        <v>119</v>
      </c>
      <c r="V48" s="19">
        <v>68</v>
      </c>
      <c r="W48" s="19">
        <v>61</v>
      </c>
      <c r="X48" s="19">
        <v>66</v>
      </c>
      <c r="Y48" s="28">
        <f t="shared" si="5"/>
        <v>647</v>
      </c>
      <c r="Z48" s="26"/>
      <c r="AA48" s="19">
        <v>0</v>
      </c>
      <c r="AB48" s="19">
        <v>0</v>
      </c>
      <c r="AC48" s="19">
        <v>1</v>
      </c>
      <c r="AD48" s="19">
        <v>6</v>
      </c>
      <c r="AE48" s="19">
        <v>15</v>
      </c>
      <c r="AF48" s="19">
        <v>25</v>
      </c>
      <c r="AG48" s="28">
        <f t="shared" si="7"/>
        <v>47</v>
      </c>
      <c r="AH48" s="26"/>
      <c r="AI48" s="19">
        <v>4</v>
      </c>
      <c r="AJ48" s="19">
        <v>26</v>
      </c>
      <c r="AK48" s="19">
        <v>31</v>
      </c>
      <c r="AL48" s="19">
        <v>22</v>
      </c>
      <c r="AM48" s="19">
        <v>36</v>
      </c>
      <c r="AN48" s="19">
        <v>38</v>
      </c>
      <c r="AO48" s="28">
        <f t="shared" si="9"/>
        <v>157</v>
      </c>
      <c r="AP48" s="26"/>
      <c r="AQ48" s="19">
        <v>0</v>
      </c>
      <c r="AR48" s="19">
        <v>1</v>
      </c>
      <c r="AS48" s="19">
        <v>2</v>
      </c>
      <c r="AT48" s="19">
        <v>8</v>
      </c>
      <c r="AU48" s="19">
        <v>5</v>
      </c>
      <c r="AV48" s="19">
        <v>10</v>
      </c>
      <c r="AW48" s="28">
        <f t="shared" si="11"/>
        <v>26</v>
      </c>
      <c r="AX48" s="26"/>
      <c r="AY48" s="19">
        <v>31</v>
      </c>
      <c r="AZ48" s="19">
        <v>115</v>
      </c>
      <c r="BA48" s="19">
        <v>76</v>
      </c>
      <c r="BB48" s="19">
        <v>50</v>
      </c>
      <c r="BC48" s="19">
        <v>32</v>
      </c>
      <c r="BD48" s="19">
        <v>22</v>
      </c>
      <c r="BE48" s="28">
        <f t="shared" si="13"/>
        <v>326</v>
      </c>
      <c r="BF48" s="26"/>
      <c r="BG48" s="19">
        <v>0</v>
      </c>
      <c r="BH48" s="19">
        <v>6</v>
      </c>
      <c r="BI48" s="19">
        <v>19</v>
      </c>
      <c r="BJ48" s="19">
        <v>8</v>
      </c>
      <c r="BK48" s="19">
        <v>4</v>
      </c>
      <c r="BL48" s="19">
        <v>5</v>
      </c>
      <c r="BM48" s="28">
        <f t="shared" si="15"/>
        <v>42</v>
      </c>
      <c r="BN48" s="26"/>
      <c r="BO48" s="19">
        <v>17</v>
      </c>
      <c r="BP48" s="19">
        <v>104</v>
      </c>
      <c r="BQ48" s="19">
        <v>91</v>
      </c>
      <c r="BR48" s="19">
        <v>64</v>
      </c>
      <c r="BS48" s="19">
        <v>53</v>
      </c>
      <c r="BT48" s="19">
        <v>57</v>
      </c>
      <c r="BU48" s="27">
        <f t="shared" si="17"/>
        <v>386</v>
      </c>
      <c r="BV48" s="28"/>
      <c r="BW48" s="52">
        <v>2</v>
      </c>
      <c r="BX48" s="52">
        <v>7</v>
      </c>
      <c r="BY48" s="52">
        <v>9</v>
      </c>
      <c r="BZ48" s="52">
        <v>19</v>
      </c>
      <c r="CA48" s="52">
        <v>17</v>
      </c>
      <c r="CB48" s="52">
        <v>10</v>
      </c>
      <c r="CC48" s="26">
        <f t="shared" si="19"/>
        <v>64</v>
      </c>
      <c r="CD48" s="26"/>
      <c r="CE48" s="19">
        <v>1</v>
      </c>
      <c r="CF48" s="19">
        <v>4</v>
      </c>
      <c r="CG48" s="19">
        <v>8</v>
      </c>
      <c r="CH48" s="19">
        <v>18</v>
      </c>
      <c r="CI48" s="19">
        <v>16</v>
      </c>
      <c r="CJ48" s="19">
        <v>10</v>
      </c>
      <c r="CK48" s="26">
        <f t="shared" si="21"/>
        <v>57</v>
      </c>
      <c r="CL48" s="26"/>
      <c r="CM48" s="19">
        <v>1</v>
      </c>
      <c r="CN48" s="19">
        <v>3</v>
      </c>
      <c r="CO48" s="19">
        <v>1</v>
      </c>
      <c r="CP48" s="19">
        <v>1</v>
      </c>
      <c r="CQ48" s="19">
        <v>1</v>
      </c>
      <c r="CR48" s="19">
        <v>0</v>
      </c>
      <c r="CS48" s="26">
        <f t="shared" si="23"/>
        <v>7</v>
      </c>
      <c r="CT48" s="26"/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27">
        <f t="shared" si="25"/>
        <v>0</v>
      </c>
      <c r="DB48" s="28"/>
      <c r="DC48" s="19">
        <v>151</v>
      </c>
      <c r="DD48" s="19">
        <v>320</v>
      </c>
      <c r="DE48" s="19">
        <v>212</v>
      </c>
      <c r="DF48" s="19">
        <v>121</v>
      </c>
      <c r="DG48" s="19">
        <v>89</v>
      </c>
      <c r="DH48" s="19">
        <v>106</v>
      </c>
      <c r="DI48" s="26">
        <f t="shared" si="27"/>
        <v>999</v>
      </c>
      <c r="DJ48" s="26"/>
      <c r="DK48" s="19">
        <v>3</v>
      </c>
      <c r="DL48" s="19">
        <v>10</v>
      </c>
      <c r="DM48" s="19">
        <v>13</v>
      </c>
      <c r="DN48" s="19">
        <v>10</v>
      </c>
      <c r="DO48" s="19">
        <v>9</v>
      </c>
      <c r="DP48" s="19">
        <v>37</v>
      </c>
      <c r="DQ48" s="26">
        <f t="shared" si="29"/>
        <v>82</v>
      </c>
      <c r="DR48" s="26"/>
      <c r="DS48" s="26"/>
      <c r="DT48" s="19">
        <v>0</v>
      </c>
      <c r="DU48" s="19">
        <v>2</v>
      </c>
      <c r="DV48" s="19">
        <v>1</v>
      </c>
      <c r="DW48" s="19">
        <v>0</v>
      </c>
      <c r="DX48" s="19">
        <v>0</v>
      </c>
      <c r="DY48" s="26">
        <f t="shared" si="31"/>
        <v>3</v>
      </c>
      <c r="DZ48" s="26"/>
      <c r="EA48" s="19">
        <v>2</v>
      </c>
      <c r="EB48" s="19">
        <v>5</v>
      </c>
      <c r="EC48" s="19">
        <v>9</v>
      </c>
      <c r="ED48" s="19">
        <v>4</v>
      </c>
      <c r="EE48" s="19">
        <v>2</v>
      </c>
      <c r="EF48" s="19">
        <v>5</v>
      </c>
      <c r="EG48" s="26">
        <f>SUM(DZ48:EF48)</f>
        <v>27</v>
      </c>
      <c r="EH48" s="26"/>
      <c r="EI48" s="19">
        <v>146</v>
      </c>
      <c r="EJ48" s="19">
        <v>305</v>
      </c>
      <c r="EK48" s="19">
        <v>188</v>
      </c>
      <c r="EL48" s="19">
        <v>106</v>
      </c>
      <c r="EM48" s="19">
        <v>78</v>
      </c>
      <c r="EN48" s="19">
        <v>64</v>
      </c>
      <c r="EO48" s="27">
        <f>SUM(EH48:EN48)</f>
        <v>887</v>
      </c>
      <c r="EP48" s="28"/>
      <c r="EQ48" s="52">
        <v>0</v>
      </c>
      <c r="ER48" s="52">
        <v>10</v>
      </c>
      <c r="ES48" s="52">
        <v>5</v>
      </c>
      <c r="ET48" s="52">
        <v>1</v>
      </c>
      <c r="EU48" s="52">
        <v>0</v>
      </c>
      <c r="EV48" s="52">
        <v>0</v>
      </c>
      <c r="EW48" s="27">
        <f>SUM(EP48:EV48)</f>
        <v>16</v>
      </c>
      <c r="EX48" s="28"/>
      <c r="EY48" s="52">
        <v>3</v>
      </c>
      <c r="EZ48" s="52">
        <v>6</v>
      </c>
      <c r="FA48" s="52">
        <v>4</v>
      </c>
      <c r="FB48" s="52">
        <v>3</v>
      </c>
      <c r="FC48" s="52">
        <v>1</v>
      </c>
      <c r="FD48" s="52">
        <v>1</v>
      </c>
      <c r="FE48" s="54">
        <f>SUM(EX48:FD48)</f>
        <v>18</v>
      </c>
      <c r="FF48" s="89">
        <v>0</v>
      </c>
      <c r="FG48" s="52">
        <v>0</v>
      </c>
      <c r="FH48" s="52">
        <v>19</v>
      </c>
      <c r="FI48" s="52">
        <v>46</v>
      </c>
      <c r="FJ48" s="52">
        <v>59</v>
      </c>
      <c r="FK48" s="52">
        <v>115</v>
      </c>
      <c r="FL48" s="52">
        <v>120</v>
      </c>
      <c r="FM48" s="26">
        <f>SUM(FF48:FL48)</f>
        <v>359</v>
      </c>
      <c r="FN48" s="52">
        <v>0</v>
      </c>
      <c r="FO48" s="52">
        <v>0</v>
      </c>
      <c r="FP48" s="52">
        <v>15</v>
      </c>
      <c r="FQ48" s="52">
        <v>31</v>
      </c>
      <c r="FR48" s="52">
        <v>44</v>
      </c>
      <c r="FS48" s="52">
        <v>77</v>
      </c>
      <c r="FT48" s="52">
        <v>57</v>
      </c>
      <c r="FU48" s="26">
        <f>SUM(FN48:FT48)</f>
        <v>224</v>
      </c>
      <c r="FV48" s="26"/>
      <c r="FW48" s="26"/>
      <c r="FX48" s="52">
        <v>3</v>
      </c>
      <c r="FY48" s="52">
        <v>11</v>
      </c>
      <c r="FZ48" s="52">
        <v>12</v>
      </c>
      <c r="GA48" s="52">
        <v>10</v>
      </c>
      <c r="GB48" s="52">
        <v>7</v>
      </c>
      <c r="GC48" s="27">
        <f>SUM(FV48:GB48)</f>
        <v>43</v>
      </c>
      <c r="GD48" s="88"/>
      <c r="GE48" s="19"/>
      <c r="GF48" s="52">
        <v>1</v>
      </c>
      <c r="GG48" s="52">
        <v>4</v>
      </c>
      <c r="GH48" s="52">
        <v>3</v>
      </c>
      <c r="GI48" s="52">
        <v>28</v>
      </c>
      <c r="GJ48" s="52">
        <v>56</v>
      </c>
      <c r="GK48" s="54">
        <f>SUM(GD48:GJ48)</f>
        <v>92</v>
      </c>
      <c r="GL48" s="88">
        <v>0</v>
      </c>
      <c r="GM48" s="19">
        <v>321</v>
      </c>
      <c r="GN48" s="19">
        <v>834</v>
      </c>
      <c r="GO48" s="19">
        <v>615</v>
      </c>
      <c r="GP48" s="19">
        <v>429</v>
      </c>
      <c r="GQ48" s="19">
        <v>428</v>
      </c>
      <c r="GR48" s="19">
        <v>460</v>
      </c>
      <c r="GS48" s="27">
        <f>SUM(GL48:GR48)</f>
        <v>3087</v>
      </c>
    </row>
    <row r="49" spans="1:201" s="13" customFormat="1" ht="18" customHeight="1">
      <c r="A49" s="18" t="s">
        <v>58</v>
      </c>
      <c r="B49" s="28"/>
      <c r="C49" s="19">
        <v>135</v>
      </c>
      <c r="D49" s="19">
        <v>740</v>
      </c>
      <c r="E49" s="19">
        <v>505</v>
      </c>
      <c r="F49" s="19">
        <v>358</v>
      </c>
      <c r="G49" s="19">
        <v>309</v>
      </c>
      <c r="H49" s="19">
        <v>217</v>
      </c>
      <c r="I49" s="27">
        <f t="shared" si="1"/>
        <v>2264</v>
      </c>
      <c r="J49" s="28"/>
      <c r="K49" s="19">
        <v>73</v>
      </c>
      <c r="L49" s="19">
        <v>414</v>
      </c>
      <c r="M49" s="19">
        <v>278</v>
      </c>
      <c r="N49" s="19">
        <v>203</v>
      </c>
      <c r="O49" s="19">
        <v>178</v>
      </c>
      <c r="P49" s="19">
        <v>133</v>
      </c>
      <c r="Q49" s="26">
        <f t="shared" si="3"/>
        <v>1279</v>
      </c>
      <c r="R49" s="26"/>
      <c r="S49" s="19">
        <v>45</v>
      </c>
      <c r="T49" s="19">
        <v>185</v>
      </c>
      <c r="U49" s="19">
        <v>88</v>
      </c>
      <c r="V49" s="19">
        <v>54</v>
      </c>
      <c r="W49" s="19">
        <v>41</v>
      </c>
      <c r="X49" s="19">
        <v>33</v>
      </c>
      <c r="Y49" s="28">
        <f t="shared" si="5"/>
        <v>446</v>
      </c>
      <c r="Z49" s="26"/>
      <c r="AA49" s="19">
        <v>0</v>
      </c>
      <c r="AB49" s="19">
        <v>0</v>
      </c>
      <c r="AC49" s="19">
        <v>1</v>
      </c>
      <c r="AD49" s="19">
        <v>4</v>
      </c>
      <c r="AE49" s="19">
        <v>9</v>
      </c>
      <c r="AF49" s="19">
        <v>11</v>
      </c>
      <c r="AG49" s="28">
        <f t="shared" si="7"/>
        <v>25</v>
      </c>
      <c r="AH49" s="26"/>
      <c r="AI49" s="19">
        <v>0</v>
      </c>
      <c r="AJ49" s="19">
        <v>4</v>
      </c>
      <c r="AK49" s="19">
        <v>10</v>
      </c>
      <c r="AL49" s="19">
        <v>15</v>
      </c>
      <c r="AM49" s="19">
        <v>13</v>
      </c>
      <c r="AN49" s="19">
        <v>17</v>
      </c>
      <c r="AO49" s="28">
        <f t="shared" si="9"/>
        <v>59</v>
      </c>
      <c r="AP49" s="26"/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1</v>
      </c>
      <c r="AW49" s="28">
        <f t="shared" si="11"/>
        <v>1</v>
      </c>
      <c r="AX49" s="26"/>
      <c r="AY49" s="19">
        <v>19</v>
      </c>
      <c r="AZ49" s="19">
        <v>112</v>
      </c>
      <c r="BA49" s="19">
        <v>95</v>
      </c>
      <c r="BB49" s="19">
        <v>57</v>
      </c>
      <c r="BC49" s="19">
        <v>40</v>
      </c>
      <c r="BD49" s="19">
        <v>21</v>
      </c>
      <c r="BE49" s="28">
        <f t="shared" si="13"/>
        <v>344</v>
      </c>
      <c r="BF49" s="26"/>
      <c r="BG49" s="19">
        <v>2</v>
      </c>
      <c r="BH49" s="19">
        <v>36</v>
      </c>
      <c r="BI49" s="19">
        <v>18</v>
      </c>
      <c r="BJ49" s="19">
        <v>16</v>
      </c>
      <c r="BK49" s="19">
        <v>16</v>
      </c>
      <c r="BL49" s="19">
        <v>8</v>
      </c>
      <c r="BM49" s="28">
        <f t="shared" si="15"/>
        <v>96</v>
      </c>
      <c r="BN49" s="26"/>
      <c r="BO49" s="19">
        <v>7</v>
      </c>
      <c r="BP49" s="19">
        <v>77</v>
      </c>
      <c r="BQ49" s="19">
        <v>66</v>
      </c>
      <c r="BR49" s="19">
        <v>57</v>
      </c>
      <c r="BS49" s="19">
        <v>59</v>
      </c>
      <c r="BT49" s="19">
        <v>42</v>
      </c>
      <c r="BU49" s="27">
        <f t="shared" si="17"/>
        <v>308</v>
      </c>
      <c r="BV49" s="28"/>
      <c r="BW49" s="52">
        <v>1</v>
      </c>
      <c r="BX49" s="52">
        <v>9</v>
      </c>
      <c r="BY49" s="52">
        <v>16</v>
      </c>
      <c r="BZ49" s="52">
        <v>24</v>
      </c>
      <c r="CA49" s="52">
        <v>27</v>
      </c>
      <c r="CB49" s="52">
        <v>13</v>
      </c>
      <c r="CC49" s="26">
        <f t="shared" si="19"/>
        <v>90</v>
      </c>
      <c r="CD49" s="26"/>
      <c r="CE49" s="19">
        <v>1</v>
      </c>
      <c r="CF49" s="19">
        <v>7</v>
      </c>
      <c r="CG49" s="19">
        <v>14</v>
      </c>
      <c r="CH49" s="19">
        <v>19</v>
      </c>
      <c r="CI49" s="19">
        <v>22</v>
      </c>
      <c r="CJ49" s="19">
        <v>10</v>
      </c>
      <c r="CK49" s="26">
        <f t="shared" si="21"/>
        <v>73</v>
      </c>
      <c r="CL49" s="26"/>
      <c r="CM49" s="19">
        <v>0</v>
      </c>
      <c r="CN49" s="19">
        <v>2</v>
      </c>
      <c r="CO49" s="19">
        <v>2</v>
      </c>
      <c r="CP49" s="19">
        <v>5</v>
      </c>
      <c r="CQ49" s="19">
        <v>5</v>
      </c>
      <c r="CR49" s="19">
        <v>3</v>
      </c>
      <c r="CS49" s="26">
        <f t="shared" si="23"/>
        <v>17</v>
      </c>
      <c r="CT49" s="26"/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27">
        <f t="shared" si="25"/>
        <v>0</v>
      </c>
      <c r="DB49" s="28"/>
      <c r="DC49" s="19">
        <v>57</v>
      </c>
      <c r="DD49" s="19">
        <v>306</v>
      </c>
      <c r="DE49" s="19">
        <v>200</v>
      </c>
      <c r="DF49" s="19">
        <v>119</v>
      </c>
      <c r="DG49" s="19">
        <v>101</v>
      </c>
      <c r="DH49" s="19">
        <v>68</v>
      </c>
      <c r="DI49" s="26">
        <f t="shared" si="27"/>
        <v>851</v>
      </c>
      <c r="DJ49" s="26"/>
      <c r="DK49" s="19">
        <v>0</v>
      </c>
      <c r="DL49" s="19">
        <v>17</v>
      </c>
      <c r="DM49" s="19">
        <v>12</v>
      </c>
      <c r="DN49" s="19">
        <v>8</v>
      </c>
      <c r="DO49" s="19">
        <v>19</v>
      </c>
      <c r="DP49" s="19">
        <v>20</v>
      </c>
      <c r="DQ49" s="26">
        <f t="shared" si="29"/>
        <v>76</v>
      </c>
      <c r="DR49" s="26"/>
      <c r="DS49" s="26"/>
      <c r="DT49" s="19">
        <v>2</v>
      </c>
      <c r="DU49" s="19">
        <v>4</v>
      </c>
      <c r="DV49" s="19">
        <v>3</v>
      </c>
      <c r="DW49" s="19">
        <v>1</v>
      </c>
      <c r="DX49" s="19">
        <v>0</v>
      </c>
      <c r="DY49" s="26">
        <f t="shared" si="31"/>
        <v>10</v>
      </c>
      <c r="DZ49" s="26"/>
      <c r="EA49" s="19">
        <v>1</v>
      </c>
      <c r="EB49" s="19">
        <v>2</v>
      </c>
      <c r="EC49" s="19">
        <v>1</v>
      </c>
      <c r="ED49" s="19">
        <v>0</v>
      </c>
      <c r="EE49" s="19">
        <v>0</v>
      </c>
      <c r="EF49" s="19">
        <v>1</v>
      </c>
      <c r="EG49" s="26">
        <f>SUM(DZ49:EF49)</f>
        <v>5</v>
      </c>
      <c r="EH49" s="26"/>
      <c r="EI49" s="19">
        <v>56</v>
      </c>
      <c r="EJ49" s="19">
        <v>285</v>
      </c>
      <c r="EK49" s="19">
        <v>183</v>
      </c>
      <c r="EL49" s="19">
        <v>108</v>
      </c>
      <c r="EM49" s="19">
        <v>81</v>
      </c>
      <c r="EN49" s="19">
        <v>47</v>
      </c>
      <c r="EO49" s="27">
        <f>SUM(EH49:EN49)</f>
        <v>760</v>
      </c>
      <c r="EP49" s="28"/>
      <c r="EQ49" s="52">
        <v>2</v>
      </c>
      <c r="ER49" s="52">
        <v>6</v>
      </c>
      <c r="ES49" s="52">
        <v>9</v>
      </c>
      <c r="ET49" s="52">
        <v>8</v>
      </c>
      <c r="EU49" s="52">
        <v>2</v>
      </c>
      <c r="EV49" s="52">
        <v>2</v>
      </c>
      <c r="EW49" s="27">
        <f>SUM(EP49:EV49)</f>
        <v>29</v>
      </c>
      <c r="EX49" s="28"/>
      <c r="EY49" s="52">
        <v>2</v>
      </c>
      <c r="EZ49" s="52">
        <v>5</v>
      </c>
      <c r="FA49" s="52">
        <v>2</v>
      </c>
      <c r="FB49" s="52">
        <v>4</v>
      </c>
      <c r="FC49" s="52">
        <v>1</v>
      </c>
      <c r="FD49" s="52">
        <v>1</v>
      </c>
      <c r="FE49" s="54">
        <f>SUM(EX49:FD49)</f>
        <v>15</v>
      </c>
      <c r="FF49" s="89">
        <v>0</v>
      </c>
      <c r="FG49" s="52">
        <v>2</v>
      </c>
      <c r="FH49" s="52">
        <v>26</v>
      </c>
      <c r="FI49" s="52">
        <v>72</v>
      </c>
      <c r="FJ49" s="52">
        <v>77</v>
      </c>
      <c r="FK49" s="52">
        <v>101</v>
      </c>
      <c r="FL49" s="52">
        <v>96</v>
      </c>
      <c r="FM49" s="26">
        <f>SUM(FF49:FL49)</f>
        <v>374</v>
      </c>
      <c r="FN49" s="52">
        <v>0</v>
      </c>
      <c r="FO49" s="52">
        <v>2</v>
      </c>
      <c r="FP49" s="52">
        <v>15</v>
      </c>
      <c r="FQ49" s="52">
        <v>39</v>
      </c>
      <c r="FR49" s="52">
        <v>47</v>
      </c>
      <c r="FS49" s="52">
        <v>66</v>
      </c>
      <c r="FT49" s="52">
        <v>57</v>
      </c>
      <c r="FU49" s="26">
        <f>SUM(FN49:FT49)</f>
        <v>226</v>
      </c>
      <c r="FV49" s="26"/>
      <c r="FW49" s="26"/>
      <c r="FX49" s="52">
        <v>11</v>
      </c>
      <c r="FY49" s="52">
        <v>32</v>
      </c>
      <c r="FZ49" s="52">
        <v>25</v>
      </c>
      <c r="GA49" s="52">
        <v>22</v>
      </c>
      <c r="GB49" s="52">
        <v>18</v>
      </c>
      <c r="GC49" s="27">
        <f>SUM(FV49:GB49)</f>
        <v>108</v>
      </c>
      <c r="GD49" s="88"/>
      <c r="GE49" s="19"/>
      <c r="GF49" s="52">
        <v>0</v>
      </c>
      <c r="GG49" s="52">
        <v>1</v>
      </c>
      <c r="GH49" s="52">
        <v>5</v>
      </c>
      <c r="GI49" s="52">
        <v>13</v>
      </c>
      <c r="GJ49" s="52">
        <v>21</v>
      </c>
      <c r="GK49" s="54">
        <f>SUM(GD49:GJ49)</f>
        <v>40</v>
      </c>
      <c r="GL49" s="88">
        <v>0</v>
      </c>
      <c r="GM49" s="19">
        <v>137</v>
      </c>
      <c r="GN49" s="19">
        <v>766</v>
      </c>
      <c r="GO49" s="19">
        <v>577</v>
      </c>
      <c r="GP49" s="19">
        <v>435</v>
      </c>
      <c r="GQ49" s="19">
        <v>410</v>
      </c>
      <c r="GR49" s="19">
        <v>313</v>
      </c>
      <c r="GS49" s="27">
        <f>SUM(GL49:GR49)</f>
        <v>2638</v>
      </c>
    </row>
    <row r="50" spans="1:201" s="13" customFormat="1" ht="18" customHeight="1">
      <c r="A50" s="18" t="s">
        <v>59</v>
      </c>
      <c r="B50" s="28"/>
      <c r="C50" s="19">
        <v>274</v>
      </c>
      <c r="D50" s="19">
        <v>972</v>
      </c>
      <c r="E50" s="19">
        <v>717</v>
      </c>
      <c r="F50" s="19">
        <v>452</v>
      </c>
      <c r="G50" s="19">
        <v>266</v>
      </c>
      <c r="H50" s="19">
        <v>239</v>
      </c>
      <c r="I50" s="27">
        <f t="shared" si="1"/>
        <v>2920</v>
      </c>
      <c r="J50" s="28"/>
      <c r="K50" s="19">
        <v>149</v>
      </c>
      <c r="L50" s="19">
        <v>553</v>
      </c>
      <c r="M50" s="19">
        <v>414</v>
      </c>
      <c r="N50" s="19">
        <v>260</v>
      </c>
      <c r="O50" s="19">
        <v>156</v>
      </c>
      <c r="P50" s="19">
        <v>153</v>
      </c>
      <c r="Q50" s="26">
        <f t="shared" si="3"/>
        <v>1685</v>
      </c>
      <c r="R50" s="26"/>
      <c r="S50" s="19">
        <v>94</v>
      </c>
      <c r="T50" s="19">
        <v>257</v>
      </c>
      <c r="U50" s="19">
        <v>137</v>
      </c>
      <c r="V50" s="19">
        <v>61</v>
      </c>
      <c r="W50" s="19">
        <v>40</v>
      </c>
      <c r="X50" s="19">
        <v>48</v>
      </c>
      <c r="Y50" s="28">
        <f t="shared" si="5"/>
        <v>637</v>
      </c>
      <c r="Z50" s="26"/>
      <c r="AA50" s="19">
        <v>0</v>
      </c>
      <c r="AB50" s="19">
        <v>1</v>
      </c>
      <c r="AC50" s="19">
        <v>0</v>
      </c>
      <c r="AD50" s="19">
        <v>7</v>
      </c>
      <c r="AE50" s="19">
        <v>9</v>
      </c>
      <c r="AF50" s="19">
        <v>13</v>
      </c>
      <c r="AG50" s="28">
        <f t="shared" si="7"/>
        <v>30</v>
      </c>
      <c r="AH50" s="26"/>
      <c r="AI50" s="19">
        <v>8</v>
      </c>
      <c r="AJ50" s="19">
        <v>58</v>
      </c>
      <c r="AK50" s="19">
        <v>41</v>
      </c>
      <c r="AL50" s="19">
        <v>24</v>
      </c>
      <c r="AM50" s="19">
        <v>22</v>
      </c>
      <c r="AN50" s="19">
        <v>31</v>
      </c>
      <c r="AO50" s="28">
        <f t="shared" si="9"/>
        <v>184</v>
      </c>
      <c r="AP50" s="26"/>
      <c r="AQ50" s="19">
        <v>0</v>
      </c>
      <c r="AR50" s="19">
        <v>2</v>
      </c>
      <c r="AS50" s="19">
        <v>2</v>
      </c>
      <c r="AT50" s="19">
        <v>2</v>
      </c>
      <c r="AU50" s="19">
        <v>1</v>
      </c>
      <c r="AV50" s="19">
        <v>1</v>
      </c>
      <c r="AW50" s="28">
        <f t="shared" si="11"/>
        <v>8</v>
      </c>
      <c r="AX50" s="26"/>
      <c r="AY50" s="19">
        <v>32</v>
      </c>
      <c r="AZ50" s="19">
        <v>117</v>
      </c>
      <c r="BA50" s="19">
        <v>91</v>
      </c>
      <c r="BB50" s="19">
        <v>57</v>
      </c>
      <c r="BC50" s="19">
        <v>20</v>
      </c>
      <c r="BD50" s="19">
        <v>11</v>
      </c>
      <c r="BE50" s="28">
        <f t="shared" si="13"/>
        <v>328</v>
      </c>
      <c r="BF50" s="26"/>
      <c r="BG50" s="19">
        <v>5</v>
      </c>
      <c r="BH50" s="19">
        <v>28</v>
      </c>
      <c r="BI50" s="19">
        <v>31</v>
      </c>
      <c r="BJ50" s="19">
        <v>27</v>
      </c>
      <c r="BK50" s="19">
        <v>10</v>
      </c>
      <c r="BL50" s="19">
        <v>7</v>
      </c>
      <c r="BM50" s="28">
        <f t="shared" si="15"/>
        <v>108</v>
      </c>
      <c r="BN50" s="26"/>
      <c r="BO50" s="19">
        <v>10</v>
      </c>
      <c r="BP50" s="19">
        <v>90</v>
      </c>
      <c r="BQ50" s="19">
        <v>112</v>
      </c>
      <c r="BR50" s="19">
        <v>82</v>
      </c>
      <c r="BS50" s="19">
        <v>54</v>
      </c>
      <c r="BT50" s="19">
        <v>42</v>
      </c>
      <c r="BU50" s="27">
        <f t="shared" si="17"/>
        <v>390</v>
      </c>
      <c r="BV50" s="28"/>
      <c r="BW50" s="52">
        <v>0</v>
      </c>
      <c r="BX50" s="52">
        <v>17</v>
      </c>
      <c r="BY50" s="52">
        <v>27</v>
      </c>
      <c r="BZ50" s="52">
        <v>41</v>
      </c>
      <c r="CA50" s="52">
        <v>16</v>
      </c>
      <c r="CB50" s="52">
        <v>15</v>
      </c>
      <c r="CC50" s="26">
        <f t="shared" si="19"/>
        <v>116</v>
      </c>
      <c r="CD50" s="26"/>
      <c r="CE50" s="19">
        <v>0</v>
      </c>
      <c r="CF50" s="19">
        <v>16</v>
      </c>
      <c r="CG50" s="19">
        <v>27</v>
      </c>
      <c r="CH50" s="19">
        <v>30</v>
      </c>
      <c r="CI50" s="19">
        <v>12</v>
      </c>
      <c r="CJ50" s="19">
        <v>13</v>
      </c>
      <c r="CK50" s="26">
        <f t="shared" si="21"/>
        <v>98</v>
      </c>
      <c r="CL50" s="26"/>
      <c r="CM50" s="19">
        <v>0</v>
      </c>
      <c r="CN50" s="19">
        <v>1</v>
      </c>
      <c r="CO50" s="19">
        <v>0</v>
      </c>
      <c r="CP50" s="19">
        <v>11</v>
      </c>
      <c r="CQ50" s="19">
        <v>4</v>
      </c>
      <c r="CR50" s="19">
        <v>2</v>
      </c>
      <c r="CS50" s="26">
        <f t="shared" si="23"/>
        <v>18</v>
      </c>
      <c r="CT50" s="26"/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27">
        <f t="shared" si="25"/>
        <v>0</v>
      </c>
      <c r="DB50" s="28"/>
      <c r="DC50" s="19">
        <v>121</v>
      </c>
      <c r="DD50" s="19">
        <v>392</v>
      </c>
      <c r="DE50" s="19">
        <v>269</v>
      </c>
      <c r="DF50" s="19">
        <v>148</v>
      </c>
      <c r="DG50" s="19">
        <v>92</v>
      </c>
      <c r="DH50" s="19">
        <v>70</v>
      </c>
      <c r="DI50" s="26">
        <f t="shared" si="27"/>
        <v>1092</v>
      </c>
      <c r="DJ50" s="26"/>
      <c r="DK50" s="19">
        <v>8</v>
      </c>
      <c r="DL50" s="19">
        <v>35</v>
      </c>
      <c r="DM50" s="19">
        <v>33</v>
      </c>
      <c r="DN50" s="19">
        <v>26</v>
      </c>
      <c r="DO50" s="19">
        <v>27</v>
      </c>
      <c r="DP50" s="19">
        <v>27</v>
      </c>
      <c r="DQ50" s="26">
        <f t="shared" si="29"/>
        <v>156</v>
      </c>
      <c r="DR50" s="26"/>
      <c r="DS50" s="26"/>
      <c r="DT50" s="19">
        <v>0</v>
      </c>
      <c r="DU50" s="19">
        <v>2</v>
      </c>
      <c r="DV50" s="19">
        <v>3</v>
      </c>
      <c r="DW50" s="19">
        <v>0</v>
      </c>
      <c r="DX50" s="19">
        <v>0</v>
      </c>
      <c r="DY50" s="26">
        <f t="shared" si="31"/>
        <v>5</v>
      </c>
      <c r="DZ50" s="26"/>
      <c r="EA50" s="19">
        <v>2</v>
      </c>
      <c r="EB50" s="19">
        <v>2</v>
      </c>
      <c r="EC50" s="19">
        <v>4</v>
      </c>
      <c r="ED50" s="19">
        <v>2</v>
      </c>
      <c r="EE50" s="19">
        <v>2</v>
      </c>
      <c r="EF50" s="19">
        <v>0</v>
      </c>
      <c r="EG50" s="26">
        <f>SUM(DZ50:EF50)</f>
        <v>12</v>
      </c>
      <c r="EH50" s="26"/>
      <c r="EI50" s="19">
        <v>111</v>
      </c>
      <c r="EJ50" s="19">
        <v>355</v>
      </c>
      <c r="EK50" s="19">
        <v>230</v>
      </c>
      <c r="EL50" s="19">
        <v>117</v>
      </c>
      <c r="EM50" s="19">
        <v>63</v>
      </c>
      <c r="EN50" s="19">
        <v>43</v>
      </c>
      <c r="EO50" s="27">
        <f>SUM(EH50:EN50)</f>
        <v>919</v>
      </c>
      <c r="EP50" s="28"/>
      <c r="EQ50" s="52">
        <v>1</v>
      </c>
      <c r="ER50" s="52">
        <v>7</v>
      </c>
      <c r="ES50" s="52">
        <v>3</v>
      </c>
      <c r="ET50" s="52">
        <v>3</v>
      </c>
      <c r="EU50" s="52">
        <v>1</v>
      </c>
      <c r="EV50" s="52">
        <v>1</v>
      </c>
      <c r="EW50" s="27">
        <f>SUM(EP50:EV50)</f>
        <v>16</v>
      </c>
      <c r="EX50" s="28"/>
      <c r="EY50" s="52">
        <v>3</v>
      </c>
      <c r="EZ50" s="52">
        <v>3</v>
      </c>
      <c r="FA50" s="52">
        <v>4</v>
      </c>
      <c r="FB50" s="52">
        <v>0</v>
      </c>
      <c r="FC50" s="52">
        <v>1</v>
      </c>
      <c r="FD50" s="52">
        <v>0</v>
      </c>
      <c r="FE50" s="54">
        <f>SUM(EX50:FD50)</f>
        <v>11</v>
      </c>
      <c r="FF50" s="89">
        <v>0</v>
      </c>
      <c r="FG50" s="52">
        <v>1</v>
      </c>
      <c r="FH50" s="52">
        <v>48</v>
      </c>
      <c r="FI50" s="52">
        <v>63</v>
      </c>
      <c r="FJ50" s="52">
        <v>85</v>
      </c>
      <c r="FK50" s="52">
        <v>96</v>
      </c>
      <c r="FL50" s="52">
        <v>101</v>
      </c>
      <c r="FM50" s="26">
        <f>SUM(FF50:FL50)</f>
        <v>394</v>
      </c>
      <c r="FN50" s="52">
        <v>0</v>
      </c>
      <c r="FO50" s="52">
        <v>1</v>
      </c>
      <c r="FP50" s="52">
        <v>38</v>
      </c>
      <c r="FQ50" s="52">
        <v>39</v>
      </c>
      <c r="FR50" s="52">
        <v>52</v>
      </c>
      <c r="FS50" s="52">
        <v>53</v>
      </c>
      <c r="FT50" s="52">
        <v>44</v>
      </c>
      <c r="FU50" s="26">
        <f>SUM(FN50:FT50)</f>
        <v>227</v>
      </c>
      <c r="FV50" s="26"/>
      <c r="FW50" s="26"/>
      <c r="FX50" s="52">
        <v>7</v>
      </c>
      <c r="FY50" s="52">
        <v>18</v>
      </c>
      <c r="FZ50" s="52">
        <v>23</v>
      </c>
      <c r="GA50" s="52">
        <v>20</v>
      </c>
      <c r="GB50" s="52">
        <v>12</v>
      </c>
      <c r="GC50" s="27">
        <f>SUM(FV50:GB50)</f>
        <v>80</v>
      </c>
      <c r="GD50" s="88"/>
      <c r="GE50" s="19"/>
      <c r="GF50" s="52">
        <v>3</v>
      </c>
      <c r="GG50" s="52">
        <v>6</v>
      </c>
      <c r="GH50" s="52">
        <v>10</v>
      </c>
      <c r="GI50" s="52">
        <v>23</v>
      </c>
      <c r="GJ50" s="52">
        <v>45</v>
      </c>
      <c r="GK50" s="54">
        <f>SUM(GD50:GJ50)</f>
        <v>87</v>
      </c>
      <c r="GL50" s="88">
        <v>0</v>
      </c>
      <c r="GM50" s="19">
        <v>275</v>
      </c>
      <c r="GN50" s="19">
        <v>1020</v>
      </c>
      <c r="GO50" s="19">
        <v>780</v>
      </c>
      <c r="GP50" s="19">
        <v>537</v>
      </c>
      <c r="GQ50" s="19">
        <v>362</v>
      </c>
      <c r="GR50" s="19">
        <v>340</v>
      </c>
      <c r="GS50" s="27">
        <f>SUM(GL50:GR50)</f>
        <v>3314</v>
      </c>
    </row>
    <row r="51" spans="1:201" s="13" customFormat="1" ht="18" customHeight="1">
      <c r="A51" s="18" t="s">
        <v>60</v>
      </c>
      <c r="B51" s="28"/>
      <c r="C51" s="19">
        <v>454</v>
      </c>
      <c r="D51" s="19">
        <v>1447</v>
      </c>
      <c r="E51" s="19">
        <v>932</v>
      </c>
      <c r="F51" s="19">
        <v>432</v>
      </c>
      <c r="G51" s="19">
        <v>399</v>
      </c>
      <c r="H51" s="19">
        <v>468</v>
      </c>
      <c r="I51" s="27">
        <f t="shared" si="1"/>
        <v>4132</v>
      </c>
      <c r="J51" s="28"/>
      <c r="K51" s="19">
        <v>236</v>
      </c>
      <c r="L51" s="19">
        <v>762</v>
      </c>
      <c r="M51" s="19">
        <v>519</v>
      </c>
      <c r="N51" s="19">
        <v>239</v>
      </c>
      <c r="O51" s="19">
        <v>227</v>
      </c>
      <c r="P51" s="19">
        <v>253</v>
      </c>
      <c r="Q51" s="26">
        <f t="shared" si="3"/>
        <v>2236</v>
      </c>
      <c r="R51" s="26"/>
      <c r="S51" s="19">
        <v>149</v>
      </c>
      <c r="T51" s="19">
        <v>324</v>
      </c>
      <c r="U51" s="19">
        <v>170</v>
      </c>
      <c r="V51" s="19">
        <v>58</v>
      </c>
      <c r="W51" s="19">
        <v>56</v>
      </c>
      <c r="X51" s="19">
        <v>57</v>
      </c>
      <c r="Y51" s="28">
        <f t="shared" si="5"/>
        <v>814</v>
      </c>
      <c r="Z51" s="26"/>
      <c r="AA51" s="19">
        <v>0</v>
      </c>
      <c r="AB51" s="19">
        <v>1</v>
      </c>
      <c r="AC51" s="19">
        <v>4</v>
      </c>
      <c r="AD51" s="19">
        <v>1</v>
      </c>
      <c r="AE51" s="19">
        <v>5</v>
      </c>
      <c r="AF51" s="19">
        <v>24</v>
      </c>
      <c r="AG51" s="28">
        <f t="shared" si="7"/>
        <v>35</v>
      </c>
      <c r="AH51" s="26"/>
      <c r="AI51" s="19">
        <v>5</v>
      </c>
      <c r="AJ51" s="19">
        <v>41</v>
      </c>
      <c r="AK51" s="19">
        <v>26</v>
      </c>
      <c r="AL51" s="19">
        <v>25</v>
      </c>
      <c r="AM51" s="19">
        <v>27</v>
      </c>
      <c r="AN51" s="19">
        <v>41</v>
      </c>
      <c r="AO51" s="28">
        <f t="shared" si="9"/>
        <v>165</v>
      </c>
      <c r="AP51" s="26"/>
      <c r="AQ51" s="19">
        <v>0</v>
      </c>
      <c r="AR51" s="19">
        <v>1</v>
      </c>
      <c r="AS51" s="19">
        <v>0</v>
      </c>
      <c r="AT51" s="19">
        <v>4</v>
      </c>
      <c r="AU51" s="19">
        <v>4</v>
      </c>
      <c r="AV51" s="19">
        <v>9</v>
      </c>
      <c r="AW51" s="28">
        <f t="shared" si="11"/>
        <v>18</v>
      </c>
      <c r="AX51" s="26"/>
      <c r="AY51" s="19">
        <v>49</v>
      </c>
      <c r="AZ51" s="19">
        <v>187</v>
      </c>
      <c r="BA51" s="19">
        <v>144</v>
      </c>
      <c r="BB51" s="19">
        <v>62</v>
      </c>
      <c r="BC51" s="19">
        <v>49</v>
      </c>
      <c r="BD51" s="19">
        <v>44</v>
      </c>
      <c r="BE51" s="28">
        <f t="shared" si="13"/>
        <v>535</v>
      </c>
      <c r="BF51" s="26"/>
      <c r="BG51" s="19">
        <v>6</v>
      </c>
      <c r="BH51" s="19">
        <v>40</v>
      </c>
      <c r="BI51" s="19">
        <v>32</v>
      </c>
      <c r="BJ51" s="19">
        <v>19</v>
      </c>
      <c r="BK51" s="19">
        <v>13</v>
      </c>
      <c r="BL51" s="19">
        <v>4</v>
      </c>
      <c r="BM51" s="28">
        <f t="shared" si="15"/>
        <v>114</v>
      </c>
      <c r="BN51" s="26"/>
      <c r="BO51" s="19">
        <v>27</v>
      </c>
      <c r="BP51" s="19">
        <v>168</v>
      </c>
      <c r="BQ51" s="19">
        <v>143</v>
      </c>
      <c r="BR51" s="19">
        <v>70</v>
      </c>
      <c r="BS51" s="19">
        <v>73</v>
      </c>
      <c r="BT51" s="19">
        <v>74</v>
      </c>
      <c r="BU51" s="27">
        <f t="shared" si="17"/>
        <v>555</v>
      </c>
      <c r="BV51" s="28"/>
      <c r="BW51" s="52">
        <v>1</v>
      </c>
      <c r="BX51" s="52">
        <v>24</v>
      </c>
      <c r="BY51" s="52">
        <v>38</v>
      </c>
      <c r="BZ51" s="52">
        <v>27</v>
      </c>
      <c r="CA51" s="52">
        <v>27</v>
      </c>
      <c r="CB51" s="52">
        <v>27</v>
      </c>
      <c r="CC51" s="26">
        <f t="shared" si="19"/>
        <v>144</v>
      </c>
      <c r="CD51" s="26"/>
      <c r="CE51" s="19">
        <v>1</v>
      </c>
      <c r="CF51" s="19">
        <v>18</v>
      </c>
      <c r="CG51" s="19">
        <v>30</v>
      </c>
      <c r="CH51" s="19">
        <v>20</v>
      </c>
      <c r="CI51" s="19">
        <v>25</v>
      </c>
      <c r="CJ51" s="19">
        <v>26</v>
      </c>
      <c r="CK51" s="26">
        <f t="shared" si="21"/>
        <v>120</v>
      </c>
      <c r="CL51" s="26"/>
      <c r="CM51" s="19">
        <v>0</v>
      </c>
      <c r="CN51" s="19">
        <v>6</v>
      </c>
      <c r="CO51" s="19">
        <v>8</v>
      </c>
      <c r="CP51" s="19">
        <v>7</v>
      </c>
      <c r="CQ51" s="19">
        <v>2</v>
      </c>
      <c r="CR51" s="19">
        <v>0</v>
      </c>
      <c r="CS51" s="26">
        <f t="shared" si="23"/>
        <v>23</v>
      </c>
      <c r="CT51" s="26"/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1</v>
      </c>
      <c r="DA51" s="27">
        <f t="shared" si="25"/>
        <v>1</v>
      </c>
      <c r="DB51" s="28"/>
      <c r="DC51" s="19">
        <v>210</v>
      </c>
      <c r="DD51" s="19">
        <v>650</v>
      </c>
      <c r="DE51" s="19">
        <v>359</v>
      </c>
      <c r="DF51" s="19">
        <v>157</v>
      </c>
      <c r="DG51" s="19">
        <v>141</v>
      </c>
      <c r="DH51" s="19">
        <v>186</v>
      </c>
      <c r="DI51" s="26">
        <f t="shared" si="27"/>
        <v>1703</v>
      </c>
      <c r="DJ51" s="26"/>
      <c r="DK51" s="19">
        <v>9</v>
      </c>
      <c r="DL51" s="19">
        <v>109</v>
      </c>
      <c r="DM51" s="19">
        <v>73</v>
      </c>
      <c r="DN51" s="19">
        <v>39</v>
      </c>
      <c r="DO51" s="19">
        <v>48</v>
      </c>
      <c r="DP51" s="19">
        <v>93</v>
      </c>
      <c r="DQ51" s="26">
        <f t="shared" si="29"/>
        <v>371</v>
      </c>
      <c r="DR51" s="26"/>
      <c r="DS51" s="26"/>
      <c r="DT51" s="19">
        <v>16</v>
      </c>
      <c r="DU51" s="19">
        <v>13</v>
      </c>
      <c r="DV51" s="19">
        <v>1</v>
      </c>
      <c r="DW51" s="19">
        <v>0</v>
      </c>
      <c r="DX51" s="19">
        <v>0</v>
      </c>
      <c r="DY51" s="26">
        <f t="shared" si="31"/>
        <v>30</v>
      </c>
      <c r="DZ51" s="26"/>
      <c r="EA51" s="19">
        <v>4</v>
      </c>
      <c r="EB51" s="19">
        <v>15</v>
      </c>
      <c r="EC51" s="19">
        <v>12</v>
      </c>
      <c r="ED51" s="19">
        <v>5</v>
      </c>
      <c r="EE51" s="19">
        <v>9</v>
      </c>
      <c r="EF51" s="19">
        <v>6</v>
      </c>
      <c r="EG51" s="26">
        <f>SUM(DZ51:EF51)</f>
        <v>51</v>
      </c>
      <c r="EH51" s="26"/>
      <c r="EI51" s="19">
        <v>197</v>
      </c>
      <c r="EJ51" s="19">
        <v>510</v>
      </c>
      <c r="EK51" s="19">
        <v>261</v>
      </c>
      <c r="EL51" s="19">
        <v>112</v>
      </c>
      <c r="EM51" s="19">
        <v>84</v>
      </c>
      <c r="EN51" s="19">
        <v>87</v>
      </c>
      <c r="EO51" s="27">
        <f>SUM(EH51:EN51)</f>
        <v>1251</v>
      </c>
      <c r="EP51" s="28"/>
      <c r="EQ51" s="52">
        <v>5</v>
      </c>
      <c r="ER51" s="52">
        <v>3</v>
      </c>
      <c r="ES51" s="52">
        <v>8</v>
      </c>
      <c r="ET51" s="52">
        <v>8</v>
      </c>
      <c r="EU51" s="52">
        <v>3</v>
      </c>
      <c r="EV51" s="52">
        <v>1</v>
      </c>
      <c r="EW51" s="27">
        <f>SUM(EP51:EV51)</f>
        <v>28</v>
      </c>
      <c r="EX51" s="28"/>
      <c r="EY51" s="52">
        <v>2</v>
      </c>
      <c r="EZ51" s="52">
        <v>8</v>
      </c>
      <c r="FA51" s="52">
        <v>8</v>
      </c>
      <c r="FB51" s="52">
        <v>1</v>
      </c>
      <c r="FC51" s="52">
        <v>1</v>
      </c>
      <c r="FD51" s="52">
        <v>1</v>
      </c>
      <c r="FE51" s="54">
        <f>SUM(EX51:FD51)</f>
        <v>21</v>
      </c>
      <c r="FF51" s="89">
        <v>0</v>
      </c>
      <c r="FG51" s="52">
        <v>0</v>
      </c>
      <c r="FH51" s="52">
        <v>31</v>
      </c>
      <c r="FI51" s="52">
        <v>72</v>
      </c>
      <c r="FJ51" s="52">
        <v>104</v>
      </c>
      <c r="FK51" s="52">
        <v>139</v>
      </c>
      <c r="FL51" s="52">
        <v>115</v>
      </c>
      <c r="FM51" s="26">
        <f>SUM(FF51:FL51)</f>
        <v>461</v>
      </c>
      <c r="FN51" s="52">
        <v>0</v>
      </c>
      <c r="FO51" s="52">
        <v>0</v>
      </c>
      <c r="FP51" s="52">
        <v>17</v>
      </c>
      <c r="FQ51" s="52">
        <v>35</v>
      </c>
      <c r="FR51" s="52">
        <v>50</v>
      </c>
      <c r="FS51" s="52">
        <v>74</v>
      </c>
      <c r="FT51" s="52">
        <v>61</v>
      </c>
      <c r="FU51" s="26">
        <f>SUM(FN51:FT51)</f>
        <v>237</v>
      </c>
      <c r="FV51" s="26"/>
      <c r="FW51" s="26"/>
      <c r="FX51" s="52">
        <v>14</v>
      </c>
      <c r="FY51" s="52">
        <v>28</v>
      </c>
      <c r="FZ51" s="52">
        <v>34</v>
      </c>
      <c r="GA51" s="52">
        <v>34</v>
      </c>
      <c r="GB51" s="52">
        <v>11</v>
      </c>
      <c r="GC51" s="27">
        <f>SUM(FV51:GB51)</f>
        <v>121</v>
      </c>
      <c r="GD51" s="88"/>
      <c r="GE51" s="19"/>
      <c r="GF51" s="52">
        <v>0</v>
      </c>
      <c r="GG51" s="52">
        <v>9</v>
      </c>
      <c r="GH51" s="52">
        <v>20</v>
      </c>
      <c r="GI51" s="52">
        <v>31</v>
      </c>
      <c r="GJ51" s="52">
        <v>43</v>
      </c>
      <c r="GK51" s="54">
        <f>SUM(GD51:GJ51)</f>
        <v>103</v>
      </c>
      <c r="GL51" s="88">
        <v>0</v>
      </c>
      <c r="GM51" s="19">
        <v>454</v>
      </c>
      <c r="GN51" s="19">
        <v>1478</v>
      </c>
      <c r="GO51" s="19">
        <v>1004</v>
      </c>
      <c r="GP51" s="19">
        <v>536</v>
      </c>
      <c r="GQ51" s="19">
        <v>538</v>
      </c>
      <c r="GR51" s="19">
        <v>583</v>
      </c>
      <c r="GS51" s="27">
        <f>SUM(GL51:GR51)</f>
        <v>4593</v>
      </c>
    </row>
    <row r="52" spans="1:201" s="13" customFormat="1" ht="18" customHeight="1">
      <c r="A52" s="18" t="s">
        <v>61</v>
      </c>
      <c r="B52" s="28"/>
      <c r="C52" s="19">
        <v>230</v>
      </c>
      <c r="D52" s="19">
        <v>722</v>
      </c>
      <c r="E52" s="19">
        <v>493</v>
      </c>
      <c r="F52" s="19">
        <v>326</v>
      </c>
      <c r="G52" s="19">
        <v>223</v>
      </c>
      <c r="H52" s="19">
        <v>220</v>
      </c>
      <c r="I52" s="27">
        <f t="shared" si="1"/>
        <v>2214</v>
      </c>
      <c r="J52" s="28"/>
      <c r="K52" s="19">
        <v>120</v>
      </c>
      <c r="L52" s="19">
        <v>409</v>
      </c>
      <c r="M52" s="19">
        <v>275</v>
      </c>
      <c r="N52" s="19">
        <v>189</v>
      </c>
      <c r="O52" s="19">
        <v>139</v>
      </c>
      <c r="P52" s="19">
        <v>124</v>
      </c>
      <c r="Q52" s="26">
        <f t="shared" si="3"/>
        <v>1256</v>
      </c>
      <c r="R52" s="26"/>
      <c r="S52" s="19">
        <v>81</v>
      </c>
      <c r="T52" s="19">
        <v>192</v>
      </c>
      <c r="U52" s="19">
        <v>82</v>
      </c>
      <c r="V52" s="19">
        <v>45</v>
      </c>
      <c r="W52" s="19">
        <v>28</v>
      </c>
      <c r="X52" s="19">
        <v>24</v>
      </c>
      <c r="Y52" s="28">
        <f t="shared" si="5"/>
        <v>452</v>
      </c>
      <c r="Z52" s="26"/>
      <c r="AA52" s="19">
        <v>0</v>
      </c>
      <c r="AB52" s="19">
        <v>1</v>
      </c>
      <c r="AC52" s="19">
        <v>3</v>
      </c>
      <c r="AD52" s="19">
        <v>2</v>
      </c>
      <c r="AE52" s="19">
        <v>10</v>
      </c>
      <c r="AF52" s="19">
        <v>11</v>
      </c>
      <c r="AG52" s="28">
        <f t="shared" si="7"/>
        <v>27</v>
      </c>
      <c r="AH52" s="26"/>
      <c r="AI52" s="19">
        <v>6</v>
      </c>
      <c r="AJ52" s="19">
        <v>30</v>
      </c>
      <c r="AK52" s="19">
        <v>31</v>
      </c>
      <c r="AL52" s="19">
        <v>25</v>
      </c>
      <c r="AM52" s="19">
        <v>24</v>
      </c>
      <c r="AN52" s="19">
        <v>23</v>
      </c>
      <c r="AO52" s="28">
        <f t="shared" si="9"/>
        <v>139</v>
      </c>
      <c r="AP52" s="26"/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28">
        <f t="shared" si="11"/>
        <v>0</v>
      </c>
      <c r="AX52" s="26"/>
      <c r="AY52" s="19">
        <v>17</v>
      </c>
      <c r="AZ52" s="19">
        <v>81</v>
      </c>
      <c r="BA52" s="19">
        <v>76</v>
      </c>
      <c r="BB52" s="19">
        <v>48</v>
      </c>
      <c r="BC52" s="19">
        <v>31</v>
      </c>
      <c r="BD52" s="19">
        <v>19</v>
      </c>
      <c r="BE52" s="28">
        <f t="shared" si="13"/>
        <v>272</v>
      </c>
      <c r="BF52" s="26"/>
      <c r="BG52" s="19">
        <v>3</v>
      </c>
      <c r="BH52" s="19">
        <v>16</v>
      </c>
      <c r="BI52" s="19">
        <v>17</v>
      </c>
      <c r="BJ52" s="19">
        <v>11</v>
      </c>
      <c r="BK52" s="19">
        <v>4</v>
      </c>
      <c r="BL52" s="19">
        <v>8</v>
      </c>
      <c r="BM52" s="28">
        <f t="shared" si="15"/>
        <v>59</v>
      </c>
      <c r="BN52" s="26"/>
      <c r="BO52" s="19">
        <v>13</v>
      </c>
      <c r="BP52" s="19">
        <v>89</v>
      </c>
      <c r="BQ52" s="19">
        <v>66</v>
      </c>
      <c r="BR52" s="19">
        <v>58</v>
      </c>
      <c r="BS52" s="19">
        <v>42</v>
      </c>
      <c r="BT52" s="19">
        <v>39</v>
      </c>
      <c r="BU52" s="27">
        <f t="shared" si="17"/>
        <v>307</v>
      </c>
      <c r="BV52" s="28"/>
      <c r="BW52" s="52">
        <v>0</v>
      </c>
      <c r="BX52" s="52">
        <v>7</v>
      </c>
      <c r="BY52" s="52">
        <v>18</v>
      </c>
      <c r="BZ52" s="52">
        <v>18</v>
      </c>
      <c r="CA52" s="52">
        <v>12</v>
      </c>
      <c r="CB52" s="52">
        <v>17</v>
      </c>
      <c r="CC52" s="26">
        <f t="shared" si="19"/>
        <v>72</v>
      </c>
      <c r="CD52" s="26"/>
      <c r="CE52" s="19">
        <v>0</v>
      </c>
      <c r="CF52" s="19">
        <v>7</v>
      </c>
      <c r="CG52" s="19">
        <v>17</v>
      </c>
      <c r="CH52" s="19">
        <v>16</v>
      </c>
      <c r="CI52" s="19">
        <v>12</v>
      </c>
      <c r="CJ52" s="19">
        <v>15</v>
      </c>
      <c r="CK52" s="26">
        <f t="shared" si="21"/>
        <v>67</v>
      </c>
      <c r="CL52" s="26"/>
      <c r="CM52" s="19">
        <v>0</v>
      </c>
      <c r="CN52" s="19">
        <v>0</v>
      </c>
      <c r="CO52" s="19">
        <v>1</v>
      </c>
      <c r="CP52" s="19">
        <v>2</v>
      </c>
      <c r="CQ52" s="19">
        <v>0</v>
      </c>
      <c r="CR52" s="19">
        <v>2</v>
      </c>
      <c r="CS52" s="26">
        <f t="shared" si="23"/>
        <v>5</v>
      </c>
      <c r="CT52" s="26"/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27">
        <f t="shared" si="25"/>
        <v>0</v>
      </c>
      <c r="DB52" s="28"/>
      <c r="DC52" s="19">
        <v>106</v>
      </c>
      <c r="DD52" s="19">
        <v>301</v>
      </c>
      <c r="DE52" s="19">
        <v>188</v>
      </c>
      <c r="DF52" s="19">
        <v>117</v>
      </c>
      <c r="DG52" s="19">
        <v>71</v>
      </c>
      <c r="DH52" s="19">
        <v>76</v>
      </c>
      <c r="DI52" s="26">
        <f t="shared" si="27"/>
        <v>859</v>
      </c>
      <c r="DJ52" s="26"/>
      <c r="DK52" s="19">
        <v>6</v>
      </c>
      <c r="DL52" s="19">
        <v>34</v>
      </c>
      <c r="DM52" s="19">
        <v>22</v>
      </c>
      <c r="DN52" s="19">
        <v>24</v>
      </c>
      <c r="DO52" s="19">
        <v>11</v>
      </c>
      <c r="DP52" s="19">
        <v>18</v>
      </c>
      <c r="DQ52" s="26">
        <f t="shared" si="29"/>
        <v>115</v>
      </c>
      <c r="DR52" s="26"/>
      <c r="DS52" s="26"/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26">
        <f t="shared" si="31"/>
        <v>0</v>
      </c>
      <c r="DZ52" s="26"/>
      <c r="EA52" s="19">
        <v>0</v>
      </c>
      <c r="EB52" s="19">
        <v>0</v>
      </c>
      <c r="EC52" s="19">
        <v>0</v>
      </c>
      <c r="ED52" s="19">
        <v>0</v>
      </c>
      <c r="EE52" s="19">
        <v>0</v>
      </c>
      <c r="EF52" s="19">
        <v>0</v>
      </c>
      <c r="EG52" s="26">
        <f>SUM(DZ52:EF52)</f>
        <v>0</v>
      </c>
      <c r="EH52" s="26"/>
      <c r="EI52" s="19">
        <v>100</v>
      </c>
      <c r="EJ52" s="19">
        <v>267</v>
      </c>
      <c r="EK52" s="19">
        <v>166</v>
      </c>
      <c r="EL52" s="19">
        <v>93</v>
      </c>
      <c r="EM52" s="19">
        <v>60</v>
      </c>
      <c r="EN52" s="19">
        <v>58</v>
      </c>
      <c r="EO52" s="27">
        <f>SUM(EH52:EN52)</f>
        <v>744</v>
      </c>
      <c r="EP52" s="28"/>
      <c r="EQ52" s="52">
        <v>3</v>
      </c>
      <c r="ER52" s="52">
        <v>2</v>
      </c>
      <c r="ES52" s="52">
        <v>5</v>
      </c>
      <c r="ET52" s="52">
        <v>2</v>
      </c>
      <c r="EU52" s="52">
        <v>0</v>
      </c>
      <c r="EV52" s="52">
        <v>2</v>
      </c>
      <c r="EW52" s="27">
        <f>SUM(EP52:EV52)</f>
        <v>14</v>
      </c>
      <c r="EX52" s="28"/>
      <c r="EY52" s="52">
        <v>1</v>
      </c>
      <c r="EZ52" s="52">
        <v>3</v>
      </c>
      <c r="FA52" s="52">
        <v>7</v>
      </c>
      <c r="FB52" s="52">
        <v>0</v>
      </c>
      <c r="FC52" s="52">
        <v>1</v>
      </c>
      <c r="FD52" s="52">
        <v>1</v>
      </c>
      <c r="FE52" s="54">
        <f>SUM(EX52:FD52)</f>
        <v>13</v>
      </c>
      <c r="FF52" s="89">
        <v>0</v>
      </c>
      <c r="FG52" s="52">
        <v>1</v>
      </c>
      <c r="FH52" s="52">
        <v>25</v>
      </c>
      <c r="FI52" s="52">
        <v>55</v>
      </c>
      <c r="FJ52" s="52">
        <v>59</v>
      </c>
      <c r="FK52" s="52">
        <v>89</v>
      </c>
      <c r="FL52" s="52">
        <v>90</v>
      </c>
      <c r="FM52" s="26">
        <f>SUM(FF52:FL52)</f>
        <v>319</v>
      </c>
      <c r="FN52" s="52">
        <v>0</v>
      </c>
      <c r="FO52" s="52">
        <v>1</v>
      </c>
      <c r="FP52" s="52">
        <v>20</v>
      </c>
      <c r="FQ52" s="52">
        <v>38</v>
      </c>
      <c r="FR52" s="52">
        <v>40</v>
      </c>
      <c r="FS52" s="52">
        <v>69</v>
      </c>
      <c r="FT52" s="52">
        <v>55</v>
      </c>
      <c r="FU52" s="26">
        <f>SUM(FN52:FT52)</f>
        <v>223</v>
      </c>
      <c r="FV52" s="26"/>
      <c r="FW52" s="26"/>
      <c r="FX52" s="52">
        <v>5</v>
      </c>
      <c r="FY52" s="52">
        <v>17</v>
      </c>
      <c r="FZ52" s="52">
        <v>15</v>
      </c>
      <c r="GA52" s="52">
        <v>14</v>
      </c>
      <c r="GB52" s="52">
        <v>12</v>
      </c>
      <c r="GC52" s="27">
        <f>SUM(FV52:GB52)</f>
        <v>63</v>
      </c>
      <c r="GD52" s="88"/>
      <c r="GE52" s="19"/>
      <c r="GF52" s="52">
        <v>0</v>
      </c>
      <c r="GG52" s="52">
        <v>0</v>
      </c>
      <c r="GH52" s="52">
        <v>4</v>
      </c>
      <c r="GI52" s="52">
        <v>6</v>
      </c>
      <c r="GJ52" s="52">
        <v>23</v>
      </c>
      <c r="GK52" s="54">
        <f>SUM(GD52:GJ52)</f>
        <v>33</v>
      </c>
      <c r="GL52" s="88">
        <v>0</v>
      </c>
      <c r="GM52" s="19">
        <v>231</v>
      </c>
      <c r="GN52" s="19">
        <v>747</v>
      </c>
      <c r="GO52" s="19">
        <v>548</v>
      </c>
      <c r="GP52" s="19">
        <v>385</v>
      </c>
      <c r="GQ52" s="19">
        <v>312</v>
      </c>
      <c r="GR52" s="19">
        <v>310</v>
      </c>
      <c r="GS52" s="27">
        <f>SUM(GL52:GR52)</f>
        <v>2533</v>
      </c>
    </row>
    <row r="53" spans="1:201" s="13" customFormat="1" ht="18" customHeight="1">
      <c r="A53" s="18" t="s">
        <v>62</v>
      </c>
      <c r="B53" s="28"/>
      <c r="C53" s="19">
        <v>213</v>
      </c>
      <c r="D53" s="19">
        <v>1191</v>
      </c>
      <c r="E53" s="19">
        <v>870</v>
      </c>
      <c r="F53" s="19">
        <v>581</v>
      </c>
      <c r="G53" s="19">
        <v>383</v>
      </c>
      <c r="H53" s="19">
        <v>441</v>
      </c>
      <c r="I53" s="27">
        <f t="shared" si="1"/>
        <v>3679</v>
      </c>
      <c r="J53" s="28"/>
      <c r="K53" s="19">
        <v>110</v>
      </c>
      <c r="L53" s="19">
        <v>680</v>
      </c>
      <c r="M53" s="19">
        <v>499</v>
      </c>
      <c r="N53" s="19">
        <v>334</v>
      </c>
      <c r="O53" s="19">
        <v>198</v>
      </c>
      <c r="P53" s="19">
        <v>254</v>
      </c>
      <c r="Q53" s="26">
        <f t="shared" si="3"/>
        <v>2075</v>
      </c>
      <c r="R53" s="26"/>
      <c r="S53" s="19">
        <v>74</v>
      </c>
      <c r="T53" s="19">
        <v>296</v>
      </c>
      <c r="U53" s="19">
        <v>157</v>
      </c>
      <c r="V53" s="19">
        <v>83</v>
      </c>
      <c r="W53" s="19">
        <v>50</v>
      </c>
      <c r="X53" s="19">
        <v>58</v>
      </c>
      <c r="Y53" s="28">
        <f t="shared" si="5"/>
        <v>718</v>
      </c>
      <c r="Z53" s="26"/>
      <c r="AA53" s="19">
        <v>0</v>
      </c>
      <c r="AB53" s="19">
        <v>0</v>
      </c>
      <c r="AC53" s="19">
        <v>3</v>
      </c>
      <c r="AD53" s="19">
        <v>8</v>
      </c>
      <c r="AE53" s="19">
        <v>8</v>
      </c>
      <c r="AF53" s="19">
        <v>38</v>
      </c>
      <c r="AG53" s="28">
        <f t="shared" si="7"/>
        <v>57</v>
      </c>
      <c r="AH53" s="26"/>
      <c r="AI53" s="19">
        <v>7</v>
      </c>
      <c r="AJ53" s="19">
        <v>43</v>
      </c>
      <c r="AK53" s="19">
        <v>43</v>
      </c>
      <c r="AL53" s="19">
        <v>28</v>
      </c>
      <c r="AM53" s="19">
        <v>27</v>
      </c>
      <c r="AN53" s="19">
        <v>39</v>
      </c>
      <c r="AO53" s="28">
        <f t="shared" si="9"/>
        <v>187</v>
      </c>
      <c r="AP53" s="26"/>
      <c r="AQ53" s="19">
        <v>0</v>
      </c>
      <c r="AR53" s="19">
        <v>2</v>
      </c>
      <c r="AS53" s="19">
        <v>0</v>
      </c>
      <c r="AT53" s="19">
        <v>1</v>
      </c>
      <c r="AU53" s="19">
        <v>1</v>
      </c>
      <c r="AV53" s="19">
        <v>2</v>
      </c>
      <c r="AW53" s="28">
        <f t="shared" si="11"/>
        <v>6</v>
      </c>
      <c r="AX53" s="26"/>
      <c r="AY53" s="19">
        <v>16</v>
      </c>
      <c r="AZ53" s="19">
        <v>116</v>
      </c>
      <c r="BA53" s="19">
        <v>82</v>
      </c>
      <c r="BB53" s="19">
        <v>81</v>
      </c>
      <c r="BC53" s="19">
        <v>36</v>
      </c>
      <c r="BD53" s="19">
        <v>27</v>
      </c>
      <c r="BE53" s="28">
        <f t="shared" si="13"/>
        <v>358</v>
      </c>
      <c r="BF53" s="26"/>
      <c r="BG53" s="19">
        <v>3</v>
      </c>
      <c r="BH53" s="19">
        <v>55</v>
      </c>
      <c r="BI53" s="19">
        <v>76</v>
      </c>
      <c r="BJ53" s="19">
        <v>38</v>
      </c>
      <c r="BK53" s="19">
        <v>18</v>
      </c>
      <c r="BL53" s="19">
        <v>12</v>
      </c>
      <c r="BM53" s="28">
        <f t="shared" si="15"/>
        <v>202</v>
      </c>
      <c r="BN53" s="26"/>
      <c r="BO53" s="19">
        <v>10</v>
      </c>
      <c r="BP53" s="19">
        <v>168</v>
      </c>
      <c r="BQ53" s="19">
        <v>138</v>
      </c>
      <c r="BR53" s="19">
        <v>95</v>
      </c>
      <c r="BS53" s="19">
        <v>58</v>
      </c>
      <c r="BT53" s="19">
        <v>78</v>
      </c>
      <c r="BU53" s="27">
        <f t="shared" si="17"/>
        <v>547</v>
      </c>
      <c r="BV53" s="28"/>
      <c r="BW53" s="52">
        <v>1</v>
      </c>
      <c r="BX53" s="52">
        <v>12</v>
      </c>
      <c r="BY53" s="52">
        <v>21</v>
      </c>
      <c r="BZ53" s="52">
        <v>31</v>
      </c>
      <c r="CA53" s="52">
        <v>23</v>
      </c>
      <c r="CB53" s="52">
        <v>20</v>
      </c>
      <c r="CC53" s="26">
        <f t="shared" si="19"/>
        <v>108</v>
      </c>
      <c r="CD53" s="26"/>
      <c r="CE53" s="19">
        <v>0</v>
      </c>
      <c r="CF53" s="19">
        <v>5</v>
      </c>
      <c r="CG53" s="19">
        <v>12</v>
      </c>
      <c r="CH53" s="19">
        <v>22</v>
      </c>
      <c r="CI53" s="19">
        <v>19</v>
      </c>
      <c r="CJ53" s="19">
        <v>14</v>
      </c>
      <c r="CK53" s="26">
        <f t="shared" si="21"/>
        <v>72</v>
      </c>
      <c r="CL53" s="26"/>
      <c r="CM53" s="19">
        <v>1</v>
      </c>
      <c r="CN53" s="19">
        <v>7</v>
      </c>
      <c r="CO53" s="19">
        <v>8</v>
      </c>
      <c r="CP53" s="19">
        <v>9</v>
      </c>
      <c r="CQ53" s="19">
        <v>4</v>
      </c>
      <c r="CR53" s="19">
        <v>6</v>
      </c>
      <c r="CS53" s="26">
        <f t="shared" si="23"/>
        <v>35</v>
      </c>
      <c r="CT53" s="26"/>
      <c r="CU53" s="19">
        <v>0</v>
      </c>
      <c r="CV53" s="19">
        <v>0</v>
      </c>
      <c r="CW53" s="19">
        <v>1</v>
      </c>
      <c r="CX53" s="19">
        <v>0</v>
      </c>
      <c r="CY53" s="19">
        <v>0</v>
      </c>
      <c r="CZ53" s="19">
        <v>0</v>
      </c>
      <c r="DA53" s="27">
        <f t="shared" si="25"/>
        <v>1</v>
      </c>
      <c r="DB53" s="28"/>
      <c r="DC53" s="19">
        <v>101</v>
      </c>
      <c r="DD53" s="19">
        <v>492</v>
      </c>
      <c r="DE53" s="19">
        <v>342</v>
      </c>
      <c r="DF53" s="19">
        <v>215</v>
      </c>
      <c r="DG53" s="19">
        <v>158</v>
      </c>
      <c r="DH53" s="19">
        <v>164</v>
      </c>
      <c r="DI53" s="26">
        <f t="shared" si="27"/>
        <v>1472</v>
      </c>
      <c r="DJ53" s="26"/>
      <c r="DK53" s="19">
        <v>2</v>
      </c>
      <c r="DL53" s="19">
        <v>36</v>
      </c>
      <c r="DM53" s="19">
        <v>51</v>
      </c>
      <c r="DN53" s="19">
        <v>38</v>
      </c>
      <c r="DO53" s="19">
        <v>54</v>
      </c>
      <c r="DP53" s="19">
        <v>70</v>
      </c>
      <c r="DQ53" s="26">
        <f t="shared" si="29"/>
        <v>251</v>
      </c>
      <c r="DR53" s="26"/>
      <c r="DS53" s="26"/>
      <c r="DT53" s="19">
        <v>6</v>
      </c>
      <c r="DU53" s="19">
        <v>10</v>
      </c>
      <c r="DV53" s="19">
        <v>2</v>
      </c>
      <c r="DW53" s="19">
        <v>3</v>
      </c>
      <c r="DX53" s="19">
        <v>0</v>
      </c>
      <c r="DY53" s="26">
        <f t="shared" si="31"/>
        <v>21</v>
      </c>
      <c r="DZ53" s="26"/>
      <c r="EA53" s="19">
        <v>1</v>
      </c>
      <c r="EB53" s="19">
        <v>15</v>
      </c>
      <c r="EC53" s="19">
        <v>17</v>
      </c>
      <c r="ED53" s="19">
        <v>12</v>
      </c>
      <c r="EE53" s="19">
        <v>8</v>
      </c>
      <c r="EF53" s="19">
        <v>7</v>
      </c>
      <c r="EG53" s="26">
        <f>SUM(DZ53:EF53)</f>
        <v>60</v>
      </c>
      <c r="EH53" s="26"/>
      <c r="EI53" s="19">
        <v>98</v>
      </c>
      <c r="EJ53" s="19">
        <v>435</v>
      </c>
      <c r="EK53" s="19">
        <v>264</v>
      </c>
      <c r="EL53" s="19">
        <v>163</v>
      </c>
      <c r="EM53" s="19">
        <v>93</v>
      </c>
      <c r="EN53" s="19">
        <v>87</v>
      </c>
      <c r="EO53" s="27">
        <f>SUM(EH53:EN53)</f>
        <v>1140</v>
      </c>
      <c r="EP53" s="28"/>
      <c r="EQ53" s="52">
        <v>0</v>
      </c>
      <c r="ER53" s="52">
        <v>2</v>
      </c>
      <c r="ES53" s="52">
        <v>3</v>
      </c>
      <c r="ET53" s="52">
        <v>1</v>
      </c>
      <c r="EU53" s="52">
        <v>2</v>
      </c>
      <c r="EV53" s="52">
        <v>2</v>
      </c>
      <c r="EW53" s="27">
        <f>SUM(EP53:EV53)</f>
        <v>10</v>
      </c>
      <c r="EX53" s="28"/>
      <c r="EY53" s="52">
        <v>1</v>
      </c>
      <c r="EZ53" s="52">
        <v>5</v>
      </c>
      <c r="FA53" s="52">
        <v>5</v>
      </c>
      <c r="FB53" s="52">
        <v>0</v>
      </c>
      <c r="FC53" s="52">
        <v>2</v>
      </c>
      <c r="FD53" s="52">
        <v>1</v>
      </c>
      <c r="FE53" s="54">
        <f>SUM(EX53:FD53)</f>
        <v>14</v>
      </c>
      <c r="FF53" s="89">
        <v>0</v>
      </c>
      <c r="FG53" s="52">
        <v>2</v>
      </c>
      <c r="FH53" s="52">
        <v>52</v>
      </c>
      <c r="FI53" s="52">
        <v>64</v>
      </c>
      <c r="FJ53" s="52">
        <v>91</v>
      </c>
      <c r="FK53" s="52">
        <v>119</v>
      </c>
      <c r="FL53" s="52">
        <v>166</v>
      </c>
      <c r="FM53" s="26">
        <f>SUM(FF53:FL53)</f>
        <v>494</v>
      </c>
      <c r="FN53" s="52">
        <v>0</v>
      </c>
      <c r="FO53" s="52">
        <v>2</v>
      </c>
      <c r="FP53" s="52">
        <v>26</v>
      </c>
      <c r="FQ53" s="52">
        <v>26</v>
      </c>
      <c r="FR53" s="52">
        <v>40</v>
      </c>
      <c r="FS53" s="52">
        <v>66</v>
      </c>
      <c r="FT53" s="52">
        <v>101</v>
      </c>
      <c r="FU53" s="26">
        <f>SUM(FN53:FT53)</f>
        <v>261</v>
      </c>
      <c r="FV53" s="26"/>
      <c r="FW53" s="26"/>
      <c r="FX53" s="52">
        <v>24</v>
      </c>
      <c r="FY53" s="52">
        <v>32</v>
      </c>
      <c r="FZ53" s="52">
        <v>46</v>
      </c>
      <c r="GA53" s="52">
        <v>42</v>
      </c>
      <c r="GB53" s="52">
        <v>23</v>
      </c>
      <c r="GC53" s="27">
        <f>SUM(FV53:GB53)</f>
        <v>167</v>
      </c>
      <c r="GD53" s="88"/>
      <c r="GE53" s="19"/>
      <c r="GF53" s="52">
        <v>2</v>
      </c>
      <c r="GG53" s="52">
        <v>6</v>
      </c>
      <c r="GH53" s="52">
        <v>5</v>
      </c>
      <c r="GI53" s="52">
        <v>11</v>
      </c>
      <c r="GJ53" s="52">
        <v>42</v>
      </c>
      <c r="GK53" s="54">
        <f>SUM(GD53:GJ53)</f>
        <v>66</v>
      </c>
      <c r="GL53" s="88">
        <v>0</v>
      </c>
      <c r="GM53" s="19">
        <v>215</v>
      </c>
      <c r="GN53" s="19">
        <v>1243</v>
      </c>
      <c r="GO53" s="19">
        <v>934</v>
      </c>
      <c r="GP53" s="19">
        <v>672</v>
      </c>
      <c r="GQ53" s="19">
        <v>502</v>
      </c>
      <c r="GR53" s="19">
        <v>607</v>
      </c>
      <c r="GS53" s="27">
        <f>SUM(GL53:GR53)</f>
        <v>4173</v>
      </c>
    </row>
    <row r="54" spans="1:201" s="13" customFormat="1" ht="18" customHeight="1">
      <c r="A54" s="18" t="s">
        <v>63</v>
      </c>
      <c r="B54" s="28"/>
      <c r="C54" s="19">
        <v>381</v>
      </c>
      <c r="D54" s="19">
        <v>501</v>
      </c>
      <c r="E54" s="19">
        <v>377</v>
      </c>
      <c r="F54" s="19">
        <v>262</v>
      </c>
      <c r="G54" s="19">
        <v>269</v>
      </c>
      <c r="H54" s="19">
        <v>152</v>
      </c>
      <c r="I54" s="27">
        <f t="shared" si="1"/>
        <v>1942</v>
      </c>
      <c r="J54" s="28"/>
      <c r="K54" s="19">
        <v>199</v>
      </c>
      <c r="L54" s="19">
        <v>281</v>
      </c>
      <c r="M54" s="19">
        <v>206</v>
      </c>
      <c r="N54" s="19">
        <v>158</v>
      </c>
      <c r="O54" s="19">
        <v>168</v>
      </c>
      <c r="P54" s="19">
        <v>91</v>
      </c>
      <c r="Q54" s="26">
        <f t="shared" si="3"/>
        <v>1103</v>
      </c>
      <c r="R54" s="26"/>
      <c r="S54" s="19">
        <v>105</v>
      </c>
      <c r="T54" s="19">
        <v>100</v>
      </c>
      <c r="U54" s="19">
        <v>64</v>
      </c>
      <c r="V54" s="19">
        <v>51</v>
      </c>
      <c r="W54" s="19">
        <v>40</v>
      </c>
      <c r="X54" s="19">
        <v>22</v>
      </c>
      <c r="Y54" s="28">
        <f t="shared" si="5"/>
        <v>382</v>
      </c>
      <c r="Z54" s="26"/>
      <c r="AA54" s="19">
        <v>0</v>
      </c>
      <c r="AB54" s="19">
        <v>1</v>
      </c>
      <c r="AC54" s="19">
        <v>1</v>
      </c>
      <c r="AD54" s="19">
        <v>3</v>
      </c>
      <c r="AE54" s="19">
        <v>12</v>
      </c>
      <c r="AF54" s="19">
        <v>16</v>
      </c>
      <c r="AG54" s="28">
        <f t="shared" si="7"/>
        <v>33</v>
      </c>
      <c r="AH54" s="26"/>
      <c r="AI54" s="19">
        <v>11</v>
      </c>
      <c r="AJ54" s="19">
        <v>30</v>
      </c>
      <c r="AK54" s="19">
        <v>19</v>
      </c>
      <c r="AL54" s="19">
        <v>15</v>
      </c>
      <c r="AM54" s="19">
        <v>31</v>
      </c>
      <c r="AN54" s="19">
        <v>21</v>
      </c>
      <c r="AO54" s="28">
        <f t="shared" si="9"/>
        <v>127</v>
      </c>
      <c r="AP54" s="26"/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28">
        <f t="shared" si="11"/>
        <v>0</v>
      </c>
      <c r="AX54" s="26"/>
      <c r="AY54" s="19">
        <v>61</v>
      </c>
      <c r="AZ54" s="19">
        <v>99</v>
      </c>
      <c r="BA54" s="19">
        <v>70</v>
      </c>
      <c r="BB54" s="19">
        <v>40</v>
      </c>
      <c r="BC54" s="19">
        <v>32</v>
      </c>
      <c r="BD54" s="19">
        <v>15</v>
      </c>
      <c r="BE54" s="28">
        <f t="shared" si="13"/>
        <v>317</v>
      </c>
      <c r="BF54" s="26"/>
      <c r="BG54" s="19">
        <v>5</v>
      </c>
      <c r="BH54" s="19">
        <v>5</v>
      </c>
      <c r="BI54" s="19">
        <v>10</v>
      </c>
      <c r="BJ54" s="19">
        <v>11</v>
      </c>
      <c r="BK54" s="19">
        <v>8</v>
      </c>
      <c r="BL54" s="19">
        <v>0</v>
      </c>
      <c r="BM54" s="28">
        <f t="shared" si="15"/>
        <v>39</v>
      </c>
      <c r="BN54" s="26"/>
      <c r="BO54" s="19">
        <v>17</v>
      </c>
      <c r="BP54" s="19">
        <v>46</v>
      </c>
      <c r="BQ54" s="19">
        <v>42</v>
      </c>
      <c r="BR54" s="19">
        <v>38</v>
      </c>
      <c r="BS54" s="19">
        <v>45</v>
      </c>
      <c r="BT54" s="19">
        <v>17</v>
      </c>
      <c r="BU54" s="27">
        <f t="shared" si="17"/>
        <v>205</v>
      </c>
      <c r="BV54" s="28"/>
      <c r="BW54" s="52">
        <v>1</v>
      </c>
      <c r="BX54" s="52">
        <v>12</v>
      </c>
      <c r="BY54" s="52">
        <v>19</v>
      </c>
      <c r="BZ54" s="52">
        <v>17</v>
      </c>
      <c r="CA54" s="52">
        <v>17</v>
      </c>
      <c r="CB54" s="52">
        <v>9</v>
      </c>
      <c r="CC54" s="26">
        <f t="shared" si="19"/>
        <v>75</v>
      </c>
      <c r="CD54" s="26"/>
      <c r="CE54" s="19">
        <v>1</v>
      </c>
      <c r="CF54" s="19">
        <v>12</v>
      </c>
      <c r="CG54" s="19">
        <v>18</v>
      </c>
      <c r="CH54" s="19">
        <v>16</v>
      </c>
      <c r="CI54" s="19">
        <v>17</v>
      </c>
      <c r="CJ54" s="19">
        <v>9</v>
      </c>
      <c r="CK54" s="26">
        <f t="shared" si="21"/>
        <v>73</v>
      </c>
      <c r="CL54" s="26"/>
      <c r="CM54" s="19">
        <v>0</v>
      </c>
      <c r="CN54" s="19">
        <v>0</v>
      </c>
      <c r="CO54" s="19">
        <v>1</v>
      </c>
      <c r="CP54" s="19">
        <v>1</v>
      </c>
      <c r="CQ54" s="19">
        <v>0</v>
      </c>
      <c r="CR54" s="19">
        <v>0</v>
      </c>
      <c r="CS54" s="26">
        <f t="shared" si="23"/>
        <v>2</v>
      </c>
      <c r="CT54" s="26"/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27">
        <f t="shared" si="25"/>
        <v>0</v>
      </c>
      <c r="DB54" s="28"/>
      <c r="DC54" s="19">
        <v>176</v>
      </c>
      <c r="DD54" s="19">
        <v>199</v>
      </c>
      <c r="DE54" s="19">
        <v>144</v>
      </c>
      <c r="DF54" s="19">
        <v>82</v>
      </c>
      <c r="DG54" s="19">
        <v>80</v>
      </c>
      <c r="DH54" s="19">
        <v>52</v>
      </c>
      <c r="DI54" s="26">
        <f t="shared" si="27"/>
        <v>733</v>
      </c>
      <c r="DJ54" s="26"/>
      <c r="DK54" s="19">
        <v>6</v>
      </c>
      <c r="DL54" s="19">
        <v>14</v>
      </c>
      <c r="DM54" s="19">
        <v>15</v>
      </c>
      <c r="DN54" s="19">
        <v>5</v>
      </c>
      <c r="DO54" s="19">
        <v>14</v>
      </c>
      <c r="DP54" s="19">
        <v>16</v>
      </c>
      <c r="DQ54" s="26">
        <f t="shared" si="29"/>
        <v>70</v>
      </c>
      <c r="DR54" s="26"/>
      <c r="DS54" s="26"/>
      <c r="DT54" s="19">
        <v>0</v>
      </c>
      <c r="DU54" s="19">
        <v>1</v>
      </c>
      <c r="DV54" s="19">
        <v>2</v>
      </c>
      <c r="DW54" s="19">
        <v>0</v>
      </c>
      <c r="DX54" s="19">
        <v>0</v>
      </c>
      <c r="DY54" s="26">
        <f t="shared" si="31"/>
        <v>3</v>
      </c>
      <c r="DZ54" s="26"/>
      <c r="EA54" s="19">
        <v>9</v>
      </c>
      <c r="EB54" s="19">
        <v>6</v>
      </c>
      <c r="EC54" s="19">
        <v>5</v>
      </c>
      <c r="ED54" s="19">
        <v>3</v>
      </c>
      <c r="EE54" s="19">
        <v>3</v>
      </c>
      <c r="EF54" s="19">
        <v>2</v>
      </c>
      <c r="EG54" s="26">
        <f>SUM(DZ54:EF54)</f>
        <v>28</v>
      </c>
      <c r="EH54" s="26"/>
      <c r="EI54" s="19">
        <v>161</v>
      </c>
      <c r="EJ54" s="19">
        <v>179</v>
      </c>
      <c r="EK54" s="19">
        <v>123</v>
      </c>
      <c r="EL54" s="19">
        <v>72</v>
      </c>
      <c r="EM54" s="19">
        <v>63</v>
      </c>
      <c r="EN54" s="19">
        <v>34</v>
      </c>
      <c r="EO54" s="27">
        <f>SUM(EH54:EN54)</f>
        <v>632</v>
      </c>
      <c r="EP54" s="28"/>
      <c r="EQ54" s="52">
        <v>3</v>
      </c>
      <c r="ER54" s="52">
        <v>3</v>
      </c>
      <c r="ES54" s="52">
        <v>5</v>
      </c>
      <c r="ET54" s="52">
        <v>3</v>
      </c>
      <c r="EU54" s="52">
        <v>3</v>
      </c>
      <c r="EV54" s="52">
        <v>0</v>
      </c>
      <c r="EW54" s="27">
        <f>SUM(EP54:EV54)</f>
        <v>17</v>
      </c>
      <c r="EX54" s="28"/>
      <c r="EY54" s="52">
        <v>2</v>
      </c>
      <c r="EZ54" s="52">
        <v>6</v>
      </c>
      <c r="FA54" s="52">
        <v>3</v>
      </c>
      <c r="FB54" s="52">
        <v>2</v>
      </c>
      <c r="FC54" s="52">
        <v>1</v>
      </c>
      <c r="FD54" s="52">
        <v>0</v>
      </c>
      <c r="FE54" s="54">
        <f>SUM(EX54:FD54)</f>
        <v>14</v>
      </c>
      <c r="FF54" s="89">
        <v>1</v>
      </c>
      <c r="FG54" s="52">
        <v>2</v>
      </c>
      <c r="FH54" s="52">
        <v>35</v>
      </c>
      <c r="FI54" s="52">
        <v>34</v>
      </c>
      <c r="FJ54" s="52">
        <v>54</v>
      </c>
      <c r="FK54" s="52">
        <v>63</v>
      </c>
      <c r="FL54" s="52">
        <v>51</v>
      </c>
      <c r="FM54" s="26">
        <f>SUM(FF54:FL54)</f>
        <v>240</v>
      </c>
      <c r="FN54" s="52">
        <v>1</v>
      </c>
      <c r="FO54" s="52">
        <v>2</v>
      </c>
      <c r="FP54" s="52">
        <v>16</v>
      </c>
      <c r="FQ54" s="52">
        <v>22</v>
      </c>
      <c r="FR54" s="52">
        <v>27</v>
      </c>
      <c r="FS54" s="52">
        <v>41</v>
      </c>
      <c r="FT54" s="52">
        <v>28</v>
      </c>
      <c r="FU54" s="26">
        <f>SUM(FN54:FT54)</f>
        <v>137</v>
      </c>
      <c r="FV54" s="26"/>
      <c r="FW54" s="26"/>
      <c r="FX54" s="52">
        <v>19</v>
      </c>
      <c r="FY54" s="52">
        <v>10</v>
      </c>
      <c r="FZ54" s="52">
        <v>26</v>
      </c>
      <c r="GA54" s="52">
        <v>13</v>
      </c>
      <c r="GB54" s="52">
        <v>5</v>
      </c>
      <c r="GC54" s="27">
        <f>SUM(FV54:GB54)</f>
        <v>73</v>
      </c>
      <c r="GD54" s="88"/>
      <c r="GE54" s="19"/>
      <c r="GF54" s="52">
        <v>0</v>
      </c>
      <c r="GG54" s="52">
        <v>2</v>
      </c>
      <c r="GH54" s="52">
        <v>1</v>
      </c>
      <c r="GI54" s="52">
        <v>9</v>
      </c>
      <c r="GJ54" s="52">
        <v>18</v>
      </c>
      <c r="GK54" s="54">
        <f>SUM(GD54:GJ54)</f>
        <v>30</v>
      </c>
      <c r="GL54" s="88">
        <v>1</v>
      </c>
      <c r="GM54" s="19">
        <v>383</v>
      </c>
      <c r="GN54" s="19">
        <v>536</v>
      </c>
      <c r="GO54" s="19">
        <v>411</v>
      </c>
      <c r="GP54" s="19">
        <v>316</v>
      </c>
      <c r="GQ54" s="19">
        <v>332</v>
      </c>
      <c r="GR54" s="19">
        <v>203</v>
      </c>
      <c r="GS54" s="27">
        <f>SUM(GL54:GR54)</f>
        <v>2182</v>
      </c>
    </row>
    <row r="55" spans="1:201" s="13" customFormat="1" ht="18" customHeight="1">
      <c r="A55" s="18" t="s">
        <v>64</v>
      </c>
      <c r="B55" s="28"/>
      <c r="C55" s="19">
        <v>148</v>
      </c>
      <c r="D55" s="19">
        <v>443</v>
      </c>
      <c r="E55" s="19">
        <v>217</v>
      </c>
      <c r="F55" s="19">
        <v>171</v>
      </c>
      <c r="G55" s="19">
        <v>132</v>
      </c>
      <c r="H55" s="19">
        <v>112</v>
      </c>
      <c r="I55" s="27">
        <f t="shared" si="1"/>
        <v>1223</v>
      </c>
      <c r="J55" s="28"/>
      <c r="K55" s="19">
        <v>70</v>
      </c>
      <c r="L55" s="19">
        <v>220</v>
      </c>
      <c r="M55" s="19">
        <v>113</v>
      </c>
      <c r="N55" s="19">
        <v>95</v>
      </c>
      <c r="O55" s="19">
        <v>66</v>
      </c>
      <c r="P55" s="19">
        <v>61</v>
      </c>
      <c r="Q55" s="26">
        <f t="shared" si="3"/>
        <v>625</v>
      </c>
      <c r="R55" s="26"/>
      <c r="S55" s="19">
        <v>28</v>
      </c>
      <c r="T55" s="19">
        <v>73</v>
      </c>
      <c r="U55" s="19">
        <v>22</v>
      </c>
      <c r="V55" s="19">
        <v>23</v>
      </c>
      <c r="W55" s="19">
        <v>13</v>
      </c>
      <c r="X55" s="19">
        <v>14</v>
      </c>
      <c r="Y55" s="28">
        <f t="shared" si="5"/>
        <v>173</v>
      </c>
      <c r="Z55" s="26"/>
      <c r="AA55" s="19">
        <v>0</v>
      </c>
      <c r="AB55" s="19">
        <v>1</v>
      </c>
      <c r="AC55" s="19">
        <v>3</v>
      </c>
      <c r="AD55" s="19">
        <v>6</v>
      </c>
      <c r="AE55" s="19">
        <v>1</v>
      </c>
      <c r="AF55" s="19">
        <v>8</v>
      </c>
      <c r="AG55" s="28">
        <f t="shared" si="7"/>
        <v>19</v>
      </c>
      <c r="AH55" s="26"/>
      <c r="AI55" s="19">
        <v>1</v>
      </c>
      <c r="AJ55" s="19">
        <v>10</v>
      </c>
      <c r="AK55" s="19">
        <v>7</v>
      </c>
      <c r="AL55" s="19">
        <v>7</v>
      </c>
      <c r="AM55" s="19">
        <v>5</v>
      </c>
      <c r="AN55" s="19">
        <v>9</v>
      </c>
      <c r="AO55" s="28">
        <f t="shared" si="9"/>
        <v>39</v>
      </c>
      <c r="AP55" s="26"/>
      <c r="AQ55" s="19">
        <v>0</v>
      </c>
      <c r="AR55" s="19">
        <v>0</v>
      </c>
      <c r="AS55" s="19">
        <v>1</v>
      </c>
      <c r="AT55" s="19">
        <v>0</v>
      </c>
      <c r="AU55" s="19">
        <v>0</v>
      </c>
      <c r="AV55" s="19">
        <v>0</v>
      </c>
      <c r="AW55" s="28">
        <f t="shared" si="11"/>
        <v>1</v>
      </c>
      <c r="AX55" s="26"/>
      <c r="AY55" s="19">
        <v>18</v>
      </c>
      <c r="AZ55" s="19">
        <v>52</v>
      </c>
      <c r="BA55" s="19">
        <v>25</v>
      </c>
      <c r="BB55" s="19">
        <v>18</v>
      </c>
      <c r="BC55" s="19">
        <v>12</v>
      </c>
      <c r="BD55" s="19">
        <v>3</v>
      </c>
      <c r="BE55" s="28">
        <f t="shared" si="13"/>
        <v>128</v>
      </c>
      <c r="BF55" s="26"/>
      <c r="BG55" s="19">
        <v>9</v>
      </c>
      <c r="BH55" s="19">
        <v>25</v>
      </c>
      <c r="BI55" s="19">
        <v>14</v>
      </c>
      <c r="BJ55" s="19">
        <v>12</v>
      </c>
      <c r="BK55" s="19">
        <v>8</v>
      </c>
      <c r="BL55" s="19">
        <v>3</v>
      </c>
      <c r="BM55" s="28">
        <f t="shared" si="15"/>
        <v>71</v>
      </c>
      <c r="BN55" s="26"/>
      <c r="BO55" s="19">
        <v>14</v>
      </c>
      <c r="BP55" s="19">
        <v>59</v>
      </c>
      <c r="BQ55" s="19">
        <v>41</v>
      </c>
      <c r="BR55" s="19">
        <v>29</v>
      </c>
      <c r="BS55" s="19">
        <v>27</v>
      </c>
      <c r="BT55" s="19">
        <v>24</v>
      </c>
      <c r="BU55" s="27">
        <f t="shared" si="17"/>
        <v>194</v>
      </c>
      <c r="BV55" s="28"/>
      <c r="BW55" s="52">
        <v>1</v>
      </c>
      <c r="BX55" s="52">
        <v>9</v>
      </c>
      <c r="BY55" s="52">
        <v>12</v>
      </c>
      <c r="BZ55" s="52">
        <v>14</v>
      </c>
      <c r="CA55" s="52">
        <v>12</v>
      </c>
      <c r="CB55" s="52">
        <v>7</v>
      </c>
      <c r="CC55" s="26">
        <f t="shared" si="19"/>
        <v>55</v>
      </c>
      <c r="CD55" s="26"/>
      <c r="CE55" s="19">
        <v>1</v>
      </c>
      <c r="CF55" s="19">
        <v>7</v>
      </c>
      <c r="CG55" s="19">
        <v>11</v>
      </c>
      <c r="CH55" s="19">
        <v>11</v>
      </c>
      <c r="CI55" s="19">
        <v>11</v>
      </c>
      <c r="CJ55" s="19">
        <v>6</v>
      </c>
      <c r="CK55" s="26">
        <f t="shared" si="21"/>
        <v>47</v>
      </c>
      <c r="CL55" s="26"/>
      <c r="CM55" s="19">
        <v>0</v>
      </c>
      <c r="CN55" s="19">
        <v>2</v>
      </c>
      <c r="CO55" s="19">
        <v>1</v>
      </c>
      <c r="CP55" s="19">
        <v>3</v>
      </c>
      <c r="CQ55" s="19">
        <v>1</v>
      </c>
      <c r="CR55" s="19">
        <v>1</v>
      </c>
      <c r="CS55" s="26">
        <f t="shared" si="23"/>
        <v>8</v>
      </c>
      <c r="CT55" s="26"/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27">
        <f t="shared" si="25"/>
        <v>0</v>
      </c>
      <c r="DB55" s="28"/>
      <c r="DC55" s="19">
        <v>75</v>
      </c>
      <c r="DD55" s="19">
        <v>204</v>
      </c>
      <c r="DE55" s="19">
        <v>91</v>
      </c>
      <c r="DF55" s="19">
        <v>59</v>
      </c>
      <c r="DG55" s="19">
        <v>53</v>
      </c>
      <c r="DH55" s="19">
        <v>43</v>
      </c>
      <c r="DI55" s="26">
        <f t="shared" si="27"/>
        <v>525</v>
      </c>
      <c r="DJ55" s="26"/>
      <c r="DK55" s="19">
        <v>6</v>
      </c>
      <c r="DL55" s="19">
        <v>29</v>
      </c>
      <c r="DM55" s="19">
        <v>17</v>
      </c>
      <c r="DN55" s="19">
        <v>10</v>
      </c>
      <c r="DO55" s="19">
        <v>12</v>
      </c>
      <c r="DP55" s="19">
        <v>13</v>
      </c>
      <c r="DQ55" s="26">
        <f t="shared" si="29"/>
        <v>87</v>
      </c>
      <c r="DR55" s="26"/>
      <c r="DS55" s="26"/>
      <c r="DT55" s="19">
        <v>1</v>
      </c>
      <c r="DU55" s="19">
        <v>2</v>
      </c>
      <c r="DV55" s="19">
        <v>0</v>
      </c>
      <c r="DW55" s="19">
        <v>0</v>
      </c>
      <c r="DX55" s="19">
        <v>0</v>
      </c>
      <c r="DY55" s="26">
        <f t="shared" si="31"/>
        <v>3</v>
      </c>
      <c r="DZ55" s="26"/>
      <c r="EA55" s="19">
        <v>9</v>
      </c>
      <c r="EB55" s="19">
        <v>20</v>
      </c>
      <c r="EC55" s="19">
        <v>7</v>
      </c>
      <c r="ED55" s="19">
        <v>5</v>
      </c>
      <c r="EE55" s="19">
        <v>11</v>
      </c>
      <c r="EF55" s="19">
        <v>4</v>
      </c>
      <c r="EG55" s="26">
        <f>SUM(DZ55:EF55)</f>
        <v>56</v>
      </c>
      <c r="EH55" s="26"/>
      <c r="EI55" s="19">
        <v>60</v>
      </c>
      <c r="EJ55" s="19">
        <v>154</v>
      </c>
      <c r="EK55" s="19">
        <v>65</v>
      </c>
      <c r="EL55" s="19">
        <v>44</v>
      </c>
      <c r="EM55" s="19">
        <v>30</v>
      </c>
      <c r="EN55" s="19">
        <v>26</v>
      </c>
      <c r="EO55" s="27">
        <f>SUM(EH55:EN55)</f>
        <v>379</v>
      </c>
      <c r="EP55" s="28"/>
      <c r="EQ55" s="52">
        <v>1</v>
      </c>
      <c r="ER55" s="52">
        <v>7</v>
      </c>
      <c r="ES55" s="52">
        <v>0</v>
      </c>
      <c r="ET55" s="52">
        <v>3</v>
      </c>
      <c r="EU55" s="52">
        <v>1</v>
      </c>
      <c r="EV55" s="52">
        <v>1</v>
      </c>
      <c r="EW55" s="27">
        <f>SUM(EP55:EV55)</f>
        <v>13</v>
      </c>
      <c r="EX55" s="28"/>
      <c r="EY55" s="52">
        <v>1</v>
      </c>
      <c r="EZ55" s="52">
        <v>3</v>
      </c>
      <c r="FA55" s="52">
        <v>1</v>
      </c>
      <c r="FB55" s="52">
        <v>0</v>
      </c>
      <c r="FC55" s="52">
        <v>0</v>
      </c>
      <c r="FD55" s="52">
        <v>0</v>
      </c>
      <c r="FE55" s="54">
        <f>SUM(EX55:FD55)</f>
        <v>5</v>
      </c>
      <c r="FF55" s="89">
        <v>0</v>
      </c>
      <c r="FG55" s="52">
        <v>1</v>
      </c>
      <c r="FH55" s="52">
        <v>28</v>
      </c>
      <c r="FI55" s="52">
        <v>28</v>
      </c>
      <c r="FJ55" s="52">
        <v>39</v>
      </c>
      <c r="FK55" s="52">
        <v>46</v>
      </c>
      <c r="FL55" s="52">
        <v>46</v>
      </c>
      <c r="FM55" s="26">
        <f>SUM(FF55:FL55)</f>
        <v>188</v>
      </c>
      <c r="FN55" s="52">
        <v>0</v>
      </c>
      <c r="FO55" s="52">
        <v>1</v>
      </c>
      <c r="FP55" s="52">
        <v>21</v>
      </c>
      <c r="FQ55" s="52">
        <v>18</v>
      </c>
      <c r="FR55" s="52">
        <v>25</v>
      </c>
      <c r="FS55" s="52">
        <v>33</v>
      </c>
      <c r="FT55" s="52">
        <v>26</v>
      </c>
      <c r="FU55" s="26">
        <f>SUM(FN55:FT55)</f>
        <v>124</v>
      </c>
      <c r="FV55" s="26"/>
      <c r="FW55" s="26"/>
      <c r="FX55" s="52">
        <v>6</v>
      </c>
      <c r="FY55" s="52">
        <v>8</v>
      </c>
      <c r="FZ55" s="52">
        <v>10</v>
      </c>
      <c r="GA55" s="52">
        <v>6</v>
      </c>
      <c r="GB55" s="52">
        <v>5</v>
      </c>
      <c r="GC55" s="27">
        <f>SUM(FV55:GB55)</f>
        <v>35</v>
      </c>
      <c r="GD55" s="88"/>
      <c r="GE55" s="19"/>
      <c r="GF55" s="52">
        <v>1</v>
      </c>
      <c r="GG55" s="52">
        <v>2</v>
      </c>
      <c r="GH55" s="52">
        <v>4</v>
      </c>
      <c r="GI55" s="52">
        <v>7</v>
      </c>
      <c r="GJ55" s="52">
        <v>15</v>
      </c>
      <c r="GK55" s="54">
        <f>SUM(GD55:GJ55)</f>
        <v>29</v>
      </c>
      <c r="GL55" s="88">
        <v>0</v>
      </c>
      <c r="GM55" s="19">
        <v>149</v>
      </c>
      <c r="GN55" s="19">
        <v>471</v>
      </c>
      <c r="GO55" s="19">
        <v>245</v>
      </c>
      <c r="GP55" s="19">
        <v>210</v>
      </c>
      <c r="GQ55" s="19">
        <v>178</v>
      </c>
      <c r="GR55" s="19">
        <v>158</v>
      </c>
      <c r="GS55" s="27">
        <f>SUM(GL55:GR55)</f>
        <v>1411</v>
      </c>
    </row>
    <row r="56" spans="1:201" s="13" customFormat="1" ht="18" customHeight="1">
      <c r="A56" s="18" t="s">
        <v>65</v>
      </c>
      <c r="B56" s="28"/>
      <c r="C56" s="19">
        <v>290</v>
      </c>
      <c r="D56" s="19">
        <v>659</v>
      </c>
      <c r="E56" s="19">
        <v>485</v>
      </c>
      <c r="F56" s="19">
        <v>315</v>
      </c>
      <c r="G56" s="19">
        <v>256</v>
      </c>
      <c r="H56" s="19">
        <v>211</v>
      </c>
      <c r="I56" s="27">
        <f t="shared" si="1"/>
        <v>2216</v>
      </c>
      <c r="J56" s="28"/>
      <c r="K56" s="19">
        <v>148</v>
      </c>
      <c r="L56" s="19">
        <v>376</v>
      </c>
      <c r="M56" s="19">
        <v>273</v>
      </c>
      <c r="N56" s="19">
        <v>171</v>
      </c>
      <c r="O56" s="19">
        <v>152</v>
      </c>
      <c r="P56" s="19">
        <v>133</v>
      </c>
      <c r="Q56" s="26">
        <f t="shared" si="3"/>
        <v>1253</v>
      </c>
      <c r="R56" s="26"/>
      <c r="S56" s="19">
        <v>76</v>
      </c>
      <c r="T56" s="19">
        <v>131</v>
      </c>
      <c r="U56" s="19">
        <v>72</v>
      </c>
      <c r="V56" s="19">
        <v>38</v>
      </c>
      <c r="W56" s="19">
        <v>36</v>
      </c>
      <c r="X56" s="19">
        <v>30</v>
      </c>
      <c r="Y56" s="28">
        <f t="shared" si="5"/>
        <v>383</v>
      </c>
      <c r="Z56" s="26"/>
      <c r="AA56" s="19">
        <v>0</v>
      </c>
      <c r="AB56" s="19">
        <v>1</v>
      </c>
      <c r="AC56" s="19">
        <v>4</v>
      </c>
      <c r="AD56" s="19">
        <v>5</v>
      </c>
      <c r="AE56" s="19">
        <v>10</v>
      </c>
      <c r="AF56" s="19">
        <v>14</v>
      </c>
      <c r="AG56" s="28">
        <f t="shared" si="7"/>
        <v>34</v>
      </c>
      <c r="AH56" s="26"/>
      <c r="AI56" s="19">
        <v>1</v>
      </c>
      <c r="AJ56" s="19">
        <v>13</v>
      </c>
      <c r="AK56" s="19">
        <v>10</v>
      </c>
      <c r="AL56" s="19">
        <v>13</v>
      </c>
      <c r="AM56" s="19">
        <v>18</v>
      </c>
      <c r="AN56" s="19">
        <v>19</v>
      </c>
      <c r="AO56" s="28">
        <f t="shared" si="9"/>
        <v>74</v>
      </c>
      <c r="AP56" s="26"/>
      <c r="AQ56" s="19">
        <v>0</v>
      </c>
      <c r="AR56" s="19">
        <v>3</v>
      </c>
      <c r="AS56" s="19">
        <v>2</v>
      </c>
      <c r="AT56" s="19">
        <v>2</v>
      </c>
      <c r="AU56" s="19">
        <v>1</v>
      </c>
      <c r="AV56" s="19">
        <v>7</v>
      </c>
      <c r="AW56" s="28">
        <f t="shared" si="11"/>
        <v>15</v>
      </c>
      <c r="AX56" s="26"/>
      <c r="AY56" s="19">
        <v>41</v>
      </c>
      <c r="AZ56" s="19">
        <v>95</v>
      </c>
      <c r="BA56" s="19">
        <v>65</v>
      </c>
      <c r="BB56" s="19">
        <v>46</v>
      </c>
      <c r="BC56" s="19">
        <v>30</v>
      </c>
      <c r="BD56" s="19">
        <v>15</v>
      </c>
      <c r="BE56" s="28">
        <f t="shared" si="13"/>
        <v>292</v>
      </c>
      <c r="BF56" s="26"/>
      <c r="BG56" s="19">
        <v>12</v>
      </c>
      <c r="BH56" s="19">
        <v>53</v>
      </c>
      <c r="BI56" s="19">
        <v>46</v>
      </c>
      <c r="BJ56" s="19">
        <v>26</v>
      </c>
      <c r="BK56" s="19">
        <v>10</v>
      </c>
      <c r="BL56" s="19">
        <v>8</v>
      </c>
      <c r="BM56" s="28">
        <f t="shared" si="15"/>
        <v>155</v>
      </c>
      <c r="BN56" s="26"/>
      <c r="BO56" s="19">
        <v>18</v>
      </c>
      <c r="BP56" s="19">
        <v>80</v>
      </c>
      <c r="BQ56" s="19">
        <v>74</v>
      </c>
      <c r="BR56" s="19">
        <v>41</v>
      </c>
      <c r="BS56" s="19">
        <v>47</v>
      </c>
      <c r="BT56" s="19">
        <v>40</v>
      </c>
      <c r="BU56" s="27">
        <f t="shared" si="17"/>
        <v>300</v>
      </c>
      <c r="BV56" s="28"/>
      <c r="BW56" s="52">
        <v>3</v>
      </c>
      <c r="BX56" s="52">
        <v>22</v>
      </c>
      <c r="BY56" s="52">
        <v>17</v>
      </c>
      <c r="BZ56" s="52">
        <v>30</v>
      </c>
      <c r="CA56" s="52">
        <v>17</v>
      </c>
      <c r="CB56" s="52">
        <v>14</v>
      </c>
      <c r="CC56" s="26">
        <f t="shared" si="19"/>
        <v>103</v>
      </c>
      <c r="CD56" s="26"/>
      <c r="CE56" s="19">
        <v>0</v>
      </c>
      <c r="CF56" s="19">
        <v>18</v>
      </c>
      <c r="CG56" s="19">
        <v>13</v>
      </c>
      <c r="CH56" s="19">
        <v>25</v>
      </c>
      <c r="CI56" s="19">
        <v>16</v>
      </c>
      <c r="CJ56" s="19">
        <v>9</v>
      </c>
      <c r="CK56" s="26">
        <f t="shared" si="21"/>
        <v>81</v>
      </c>
      <c r="CL56" s="26"/>
      <c r="CM56" s="19">
        <v>3</v>
      </c>
      <c r="CN56" s="19">
        <v>4</v>
      </c>
      <c r="CO56" s="19">
        <v>4</v>
      </c>
      <c r="CP56" s="19">
        <v>5</v>
      </c>
      <c r="CQ56" s="19">
        <v>1</v>
      </c>
      <c r="CR56" s="19">
        <v>4</v>
      </c>
      <c r="CS56" s="26">
        <f t="shared" si="23"/>
        <v>21</v>
      </c>
      <c r="CT56" s="26"/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1</v>
      </c>
      <c r="DA56" s="27">
        <f t="shared" si="25"/>
        <v>1</v>
      </c>
      <c r="DB56" s="28"/>
      <c r="DC56" s="19">
        <v>137</v>
      </c>
      <c r="DD56" s="19">
        <v>256</v>
      </c>
      <c r="DE56" s="19">
        <v>186</v>
      </c>
      <c r="DF56" s="19">
        <v>112</v>
      </c>
      <c r="DG56" s="19">
        <v>84</v>
      </c>
      <c r="DH56" s="19">
        <v>64</v>
      </c>
      <c r="DI56" s="26">
        <f t="shared" si="27"/>
        <v>839</v>
      </c>
      <c r="DJ56" s="26"/>
      <c r="DK56" s="19">
        <v>2</v>
      </c>
      <c r="DL56" s="19">
        <v>6</v>
      </c>
      <c r="DM56" s="19">
        <v>8</v>
      </c>
      <c r="DN56" s="19">
        <v>6</v>
      </c>
      <c r="DO56" s="19">
        <v>9</v>
      </c>
      <c r="DP56" s="19">
        <v>14</v>
      </c>
      <c r="DQ56" s="26">
        <f t="shared" si="29"/>
        <v>45</v>
      </c>
      <c r="DR56" s="26"/>
      <c r="DS56" s="26"/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26">
        <f t="shared" si="31"/>
        <v>0</v>
      </c>
      <c r="DZ56" s="26"/>
      <c r="EA56" s="19">
        <v>0</v>
      </c>
      <c r="EB56" s="19">
        <v>0</v>
      </c>
      <c r="EC56" s="19">
        <v>1</v>
      </c>
      <c r="ED56" s="19">
        <v>1</v>
      </c>
      <c r="EE56" s="19">
        <v>0</v>
      </c>
      <c r="EF56" s="19">
        <v>0</v>
      </c>
      <c r="EG56" s="26">
        <f>SUM(DZ56:EF56)</f>
        <v>2</v>
      </c>
      <c r="EH56" s="26"/>
      <c r="EI56" s="19">
        <v>135</v>
      </c>
      <c r="EJ56" s="19">
        <v>250</v>
      </c>
      <c r="EK56" s="19">
        <v>177</v>
      </c>
      <c r="EL56" s="19">
        <v>105</v>
      </c>
      <c r="EM56" s="19">
        <v>75</v>
      </c>
      <c r="EN56" s="19">
        <v>50</v>
      </c>
      <c r="EO56" s="27">
        <f>SUM(EH56:EN56)</f>
        <v>792</v>
      </c>
      <c r="EP56" s="28"/>
      <c r="EQ56" s="52">
        <v>2</v>
      </c>
      <c r="ER56" s="52">
        <v>4</v>
      </c>
      <c r="ES56" s="52">
        <v>6</v>
      </c>
      <c r="ET56" s="52">
        <v>1</v>
      </c>
      <c r="EU56" s="52">
        <v>2</v>
      </c>
      <c r="EV56" s="52">
        <v>0</v>
      </c>
      <c r="EW56" s="27">
        <f>SUM(EP56:EV56)</f>
        <v>15</v>
      </c>
      <c r="EX56" s="28"/>
      <c r="EY56" s="52">
        <v>0</v>
      </c>
      <c r="EZ56" s="52">
        <v>1</v>
      </c>
      <c r="FA56" s="52">
        <v>3</v>
      </c>
      <c r="FB56" s="52">
        <v>1</v>
      </c>
      <c r="FC56" s="52">
        <v>1</v>
      </c>
      <c r="FD56" s="52">
        <v>0</v>
      </c>
      <c r="FE56" s="54">
        <f>SUM(EX56:FD56)</f>
        <v>6</v>
      </c>
      <c r="FF56" s="89">
        <v>0</v>
      </c>
      <c r="FG56" s="52">
        <v>0</v>
      </c>
      <c r="FH56" s="52">
        <v>39</v>
      </c>
      <c r="FI56" s="52">
        <v>55</v>
      </c>
      <c r="FJ56" s="52">
        <v>100</v>
      </c>
      <c r="FK56" s="52">
        <v>121</v>
      </c>
      <c r="FL56" s="52">
        <v>112</v>
      </c>
      <c r="FM56" s="26">
        <f>SUM(FF56:FL56)</f>
        <v>427</v>
      </c>
      <c r="FN56" s="52">
        <v>0</v>
      </c>
      <c r="FO56" s="52">
        <v>0</v>
      </c>
      <c r="FP56" s="52">
        <v>25</v>
      </c>
      <c r="FQ56" s="52">
        <v>48</v>
      </c>
      <c r="FR56" s="52">
        <v>72</v>
      </c>
      <c r="FS56" s="52">
        <v>89</v>
      </c>
      <c r="FT56" s="52">
        <v>86</v>
      </c>
      <c r="FU56" s="26">
        <f>SUM(FN56:FT56)</f>
        <v>320</v>
      </c>
      <c r="FV56" s="26"/>
      <c r="FW56" s="26"/>
      <c r="FX56" s="52">
        <v>13</v>
      </c>
      <c r="FY56" s="52">
        <v>7</v>
      </c>
      <c r="FZ56" s="52">
        <v>23</v>
      </c>
      <c r="GA56" s="52">
        <v>21</v>
      </c>
      <c r="GB56" s="52">
        <v>5</v>
      </c>
      <c r="GC56" s="27">
        <f>SUM(FV56:GB56)</f>
        <v>69</v>
      </c>
      <c r="GD56" s="88"/>
      <c r="GE56" s="19"/>
      <c r="GF56" s="52">
        <v>1</v>
      </c>
      <c r="GG56" s="52">
        <v>0</v>
      </c>
      <c r="GH56" s="52">
        <v>5</v>
      </c>
      <c r="GI56" s="52">
        <v>11</v>
      </c>
      <c r="GJ56" s="52">
        <v>21</v>
      </c>
      <c r="GK56" s="54">
        <f>SUM(GD56:GJ56)</f>
        <v>38</v>
      </c>
      <c r="GL56" s="88">
        <v>0</v>
      </c>
      <c r="GM56" s="19">
        <v>290</v>
      </c>
      <c r="GN56" s="19">
        <v>698</v>
      </c>
      <c r="GO56" s="19">
        <v>540</v>
      </c>
      <c r="GP56" s="19">
        <v>415</v>
      </c>
      <c r="GQ56" s="19">
        <v>377</v>
      </c>
      <c r="GR56" s="19">
        <v>323</v>
      </c>
      <c r="GS56" s="27">
        <f>SUM(GL56:GR56)</f>
        <v>2643</v>
      </c>
    </row>
    <row r="57" spans="1:201" s="13" customFormat="1" ht="18" customHeight="1">
      <c r="A57" s="18" t="s">
        <v>66</v>
      </c>
      <c r="B57" s="28"/>
      <c r="C57" s="19">
        <v>860</v>
      </c>
      <c r="D57" s="19">
        <v>2212</v>
      </c>
      <c r="E57" s="19">
        <v>1727</v>
      </c>
      <c r="F57" s="19">
        <v>961</v>
      </c>
      <c r="G57" s="19">
        <v>747</v>
      </c>
      <c r="H57" s="19">
        <v>825</v>
      </c>
      <c r="I57" s="27">
        <f t="shared" si="1"/>
        <v>7332</v>
      </c>
      <c r="J57" s="28"/>
      <c r="K57" s="19">
        <v>459</v>
      </c>
      <c r="L57" s="19">
        <v>1259</v>
      </c>
      <c r="M57" s="19">
        <v>1052</v>
      </c>
      <c r="N57" s="19">
        <v>595</v>
      </c>
      <c r="O57" s="19">
        <v>464</v>
      </c>
      <c r="P57" s="19">
        <v>549</v>
      </c>
      <c r="Q57" s="26">
        <f t="shared" si="3"/>
        <v>4378</v>
      </c>
      <c r="R57" s="26"/>
      <c r="S57" s="19">
        <v>293</v>
      </c>
      <c r="T57" s="19">
        <v>606</v>
      </c>
      <c r="U57" s="19">
        <v>385</v>
      </c>
      <c r="V57" s="19">
        <v>184</v>
      </c>
      <c r="W57" s="19">
        <v>132</v>
      </c>
      <c r="X57" s="19">
        <v>154</v>
      </c>
      <c r="Y57" s="28">
        <f t="shared" si="5"/>
        <v>1754</v>
      </c>
      <c r="Z57" s="26"/>
      <c r="AA57" s="19">
        <v>0</v>
      </c>
      <c r="AB57" s="19">
        <v>0</v>
      </c>
      <c r="AC57" s="19">
        <v>14</v>
      </c>
      <c r="AD57" s="19">
        <v>19</v>
      </c>
      <c r="AE57" s="19">
        <v>28</v>
      </c>
      <c r="AF57" s="19">
        <v>68</v>
      </c>
      <c r="AG57" s="28">
        <f t="shared" si="7"/>
        <v>129</v>
      </c>
      <c r="AH57" s="26"/>
      <c r="AI57" s="19">
        <v>6</v>
      </c>
      <c r="AJ57" s="19">
        <v>44</v>
      </c>
      <c r="AK57" s="19">
        <v>56</v>
      </c>
      <c r="AL57" s="19">
        <v>47</v>
      </c>
      <c r="AM57" s="19">
        <v>46</v>
      </c>
      <c r="AN57" s="19">
        <v>75</v>
      </c>
      <c r="AO57" s="28">
        <f t="shared" si="9"/>
        <v>274</v>
      </c>
      <c r="AP57" s="26"/>
      <c r="AQ57" s="19">
        <v>0</v>
      </c>
      <c r="AR57" s="19">
        <v>4</v>
      </c>
      <c r="AS57" s="19">
        <v>2</v>
      </c>
      <c r="AT57" s="19">
        <v>4</v>
      </c>
      <c r="AU57" s="19">
        <v>5</v>
      </c>
      <c r="AV57" s="19">
        <v>1</v>
      </c>
      <c r="AW57" s="28">
        <f t="shared" si="11"/>
        <v>16</v>
      </c>
      <c r="AX57" s="26"/>
      <c r="AY57" s="19">
        <v>92</v>
      </c>
      <c r="AZ57" s="19">
        <v>304</v>
      </c>
      <c r="BA57" s="19">
        <v>254</v>
      </c>
      <c r="BB57" s="19">
        <v>134</v>
      </c>
      <c r="BC57" s="19">
        <v>87</v>
      </c>
      <c r="BD57" s="19">
        <v>80</v>
      </c>
      <c r="BE57" s="28">
        <f t="shared" si="13"/>
        <v>951</v>
      </c>
      <c r="BF57" s="26"/>
      <c r="BG57" s="19">
        <v>1</v>
      </c>
      <c r="BH57" s="19">
        <v>33</v>
      </c>
      <c r="BI57" s="19">
        <v>53</v>
      </c>
      <c r="BJ57" s="19">
        <v>31</v>
      </c>
      <c r="BK57" s="19">
        <v>20</v>
      </c>
      <c r="BL57" s="19">
        <v>20</v>
      </c>
      <c r="BM57" s="28">
        <f t="shared" si="15"/>
        <v>158</v>
      </c>
      <c r="BN57" s="26"/>
      <c r="BO57" s="19">
        <v>67</v>
      </c>
      <c r="BP57" s="19">
        <v>268</v>
      </c>
      <c r="BQ57" s="19">
        <v>288</v>
      </c>
      <c r="BR57" s="19">
        <v>176</v>
      </c>
      <c r="BS57" s="19">
        <v>146</v>
      </c>
      <c r="BT57" s="19">
        <v>151</v>
      </c>
      <c r="BU57" s="27">
        <f t="shared" si="17"/>
        <v>1096</v>
      </c>
      <c r="BV57" s="28"/>
      <c r="BW57" s="52">
        <v>8</v>
      </c>
      <c r="BX57" s="52">
        <v>28</v>
      </c>
      <c r="BY57" s="52">
        <v>46</v>
      </c>
      <c r="BZ57" s="52">
        <v>55</v>
      </c>
      <c r="CA57" s="52">
        <v>47</v>
      </c>
      <c r="CB57" s="52">
        <v>56</v>
      </c>
      <c r="CC57" s="26">
        <f t="shared" si="19"/>
        <v>240</v>
      </c>
      <c r="CD57" s="26"/>
      <c r="CE57" s="19">
        <v>8</v>
      </c>
      <c r="CF57" s="19">
        <v>25</v>
      </c>
      <c r="CG57" s="19">
        <v>45</v>
      </c>
      <c r="CH57" s="19">
        <v>54</v>
      </c>
      <c r="CI57" s="19">
        <v>45</v>
      </c>
      <c r="CJ57" s="19">
        <v>50</v>
      </c>
      <c r="CK57" s="26">
        <f t="shared" si="21"/>
        <v>227</v>
      </c>
      <c r="CL57" s="26"/>
      <c r="CM57" s="19">
        <v>0</v>
      </c>
      <c r="CN57" s="19">
        <v>3</v>
      </c>
      <c r="CO57" s="19">
        <v>1</v>
      </c>
      <c r="CP57" s="19">
        <v>1</v>
      </c>
      <c r="CQ57" s="19">
        <v>1</v>
      </c>
      <c r="CR57" s="19">
        <v>5</v>
      </c>
      <c r="CS57" s="26">
        <f t="shared" si="23"/>
        <v>11</v>
      </c>
      <c r="CT57" s="26"/>
      <c r="CU57" s="19">
        <v>0</v>
      </c>
      <c r="CV57" s="19">
        <v>0</v>
      </c>
      <c r="CW57" s="19">
        <v>0</v>
      </c>
      <c r="CX57" s="19">
        <v>0</v>
      </c>
      <c r="CY57" s="19">
        <v>1</v>
      </c>
      <c r="CZ57" s="19">
        <v>1</v>
      </c>
      <c r="DA57" s="27">
        <f t="shared" si="25"/>
        <v>2</v>
      </c>
      <c r="DB57" s="28"/>
      <c r="DC57" s="19">
        <v>393</v>
      </c>
      <c r="DD57" s="19">
        <v>925</v>
      </c>
      <c r="DE57" s="19">
        <v>629</v>
      </c>
      <c r="DF57" s="19">
        <v>311</v>
      </c>
      <c r="DG57" s="19">
        <v>236</v>
      </c>
      <c r="DH57" s="19">
        <v>220</v>
      </c>
      <c r="DI57" s="26">
        <f t="shared" si="27"/>
        <v>2714</v>
      </c>
      <c r="DJ57" s="26"/>
      <c r="DK57" s="19">
        <v>6</v>
      </c>
      <c r="DL57" s="19">
        <v>39</v>
      </c>
      <c r="DM57" s="19">
        <v>35</v>
      </c>
      <c r="DN57" s="19">
        <v>31</v>
      </c>
      <c r="DO57" s="19">
        <v>33</v>
      </c>
      <c r="DP57" s="19">
        <v>45</v>
      </c>
      <c r="DQ57" s="26">
        <f t="shared" si="29"/>
        <v>189</v>
      </c>
      <c r="DR57" s="26"/>
      <c r="DS57" s="26"/>
      <c r="DT57" s="19">
        <v>7</v>
      </c>
      <c r="DU57" s="19">
        <v>6</v>
      </c>
      <c r="DV57" s="19">
        <v>3</v>
      </c>
      <c r="DW57" s="19">
        <v>2</v>
      </c>
      <c r="DX57" s="19">
        <v>3</v>
      </c>
      <c r="DY57" s="26">
        <f t="shared" si="31"/>
        <v>21</v>
      </c>
      <c r="DZ57" s="26"/>
      <c r="EA57" s="19">
        <v>2</v>
      </c>
      <c r="EB57" s="19">
        <v>14</v>
      </c>
      <c r="EC57" s="19">
        <v>16</v>
      </c>
      <c r="ED57" s="19">
        <v>2</v>
      </c>
      <c r="EE57" s="19">
        <v>7</v>
      </c>
      <c r="EF57" s="19">
        <v>4</v>
      </c>
      <c r="EG57" s="26">
        <f>SUM(DZ57:EF57)</f>
        <v>45</v>
      </c>
      <c r="EH57" s="26"/>
      <c r="EI57" s="19">
        <v>385</v>
      </c>
      <c r="EJ57" s="19">
        <v>865</v>
      </c>
      <c r="EK57" s="19">
        <v>572</v>
      </c>
      <c r="EL57" s="19">
        <v>275</v>
      </c>
      <c r="EM57" s="19">
        <v>194</v>
      </c>
      <c r="EN57" s="19">
        <v>168</v>
      </c>
      <c r="EO57" s="27">
        <f>SUM(EH57:EN57)</f>
        <v>2459</v>
      </c>
      <c r="EP57" s="28"/>
      <c r="EQ57" s="52">
        <v>0</v>
      </c>
      <c r="ER57" s="52">
        <v>0</v>
      </c>
      <c r="ES57" s="52">
        <v>0</v>
      </c>
      <c r="ET57" s="52">
        <v>0</v>
      </c>
      <c r="EU57" s="52">
        <v>0</v>
      </c>
      <c r="EV57" s="52">
        <v>0</v>
      </c>
      <c r="EW57" s="27">
        <f>SUM(EP57:EV57)</f>
        <v>0</v>
      </c>
      <c r="EX57" s="28"/>
      <c r="EY57" s="52">
        <v>0</v>
      </c>
      <c r="EZ57" s="52">
        <v>0</v>
      </c>
      <c r="FA57" s="52">
        <v>0</v>
      </c>
      <c r="FB57" s="52">
        <v>0</v>
      </c>
      <c r="FC57" s="52">
        <v>0</v>
      </c>
      <c r="FD57" s="52">
        <v>0</v>
      </c>
      <c r="FE57" s="54">
        <f>SUM(EX57:FD57)</f>
        <v>0</v>
      </c>
      <c r="FF57" s="89">
        <v>0</v>
      </c>
      <c r="FG57" s="52">
        <v>2</v>
      </c>
      <c r="FH57" s="52">
        <v>132</v>
      </c>
      <c r="FI57" s="52">
        <v>294</v>
      </c>
      <c r="FJ57" s="52">
        <v>358</v>
      </c>
      <c r="FK57" s="52">
        <v>467</v>
      </c>
      <c r="FL57" s="52">
        <v>537</v>
      </c>
      <c r="FM57" s="26">
        <f>SUM(FF57:FL57)</f>
        <v>1790</v>
      </c>
      <c r="FN57" s="52">
        <v>0</v>
      </c>
      <c r="FO57" s="52">
        <v>2</v>
      </c>
      <c r="FP57" s="52">
        <v>84</v>
      </c>
      <c r="FQ57" s="52">
        <v>148</v>
      </c>
      <c r="FR57" s="52">
        <v>214</v>
      </c>
      <c r="FS57" s="52">
        <v>309</v>
      </c>
      <c r="FT57" s="52">
        <v>354</v>
      </c>
      <c r="FU57" s="26">
        <f>SUM(FN57:FT57)</f>
        <v>1111</v>
      </c>
      <c r="FV57" s="26"/>
      <c r="FW57" s="26"/>
      <c r="FX57" s="52">
        <v>40</v>
      </c>
      <c r="FY57" s="52">
        <v>134</v>
      </c>
      <c r="FZ57" s="52">
        <v>120</v>
      </c>
      <c r="GA57" s="52">
        <v>90</v>
      </c>
      <c r="GB57" s="52">
        <v>42</v>
      </c>
      <c r="GC57" s="27">
        <f>SUM(FV57:GB57)</f>
        <v>426</v>
      </c>
      <c r="GD57" s="88"/>
      <c r="GE57" s="19"/>
      <c r="GF57" s="52">
        <v>8</v>
      </c>
      <c r="GG57" s="52">
        <v>12</v>
      </c>
      <c r="GH57" s="52">
        <v>24</v>
      </c>
      <c r="GI57" s="52">
        <v>68</v>
      </c>
      <c r="GJ57" s="52">
        <v>141</v>
      </c>
      <c r="GK57" s="54">
        <f>SUM(GD57:GJ57)</f>
        <v>253</v>
      </c>
      <c r="GL57" s="88">
        <v>0</v>
      </c>
      <c r="GM57" s="19">
        <v>862</v>
      </c>
      <c r="GN57" s="19">
        <v>2344</v>
      </c>
      <c r="GO57" s="19">
        <v>2021</v>
      </c>
      <c r="GP57" s="19">
        <v>1319</v>
      </c>
      <c r="GQ57" s="19">
        <v>1214</v>
      </c>
      <c r="GR57" s="19">
        <v>1362</v>
      </c>
      <c r="GS57" s="27">
        <f>SUM(GL57:GR57)</f>
        <v>9122</v>
      </c>
    </row>
    <row r="58" spans="1:201" s="13" customFormat="1" ht="18" customHeight="1">
      <c r="A58" s="20" t="s">
        <v>67</v>
      </c>
      <c r="B58" s="29">
        <f aca="true" t="shared" si="57" ref="B58:H58">SUM(B32:B57)</f>
        <v>0</v>
      </c>
      <c r="C58" s="21">
        <f t="shared" si="57"/>
        <v>13493</v>
      </c>
      <c r="D58" s="21">
        <f t="shared" si="57"/>
        <v>42695</v>
      </c>
      <c r="E58" s="21">
        <f t="shared" si="57"/>
        <v>31115</v>
      </c>
      <c r="F58" s="21">
        <f t="shared" si="57"/>
        <v>20446</v>
      </c>
      <c r="G58" s="21">
        <f t="shared" si="57"/>
        <v>15667</v>
      </c>
      <c r="H58" s="21">
        <f t="shared" si="57"/>
        <v>16325</v>
      </c>
      <c r="I58" s="10">
        <f t="shared" si="1"/>
        <v>139741</v>
      </c>
      <c r="J58" s="29">
        <f aca="true" t="shared" si="58" ref="J58:P58">SUM(J32:J57)</f>
        <v>0</v>
      </c>
      <c r="K58" s="21">
        <f t="shared" si="58"/>
        <v>6999</v>
      </c>
      <c r="L58" s="21">
        <f t="shared" si="58"/>
        <v>23787</v>
      </c>
      <c r="M58" s="21">
        <f t="shared" si="58"/>
        <v>17895</v>
      </c>
      <c r="N58" s="21">
        <f t="shared" si="58"/>
        <v>11952</v>
      </c>
      <c r="O58" s="21">
        <f t="shared" si="58"/>
        <v>9415</v>
      </c>
      <c r="P58" s="21">
        <f t="shared" si="58"/>
        <v>10077</v>
      </c>
      <c r="Q58" s="9">
        <f t="shared" si="3"/>
        <v>80125</v>
      </c>
      <c r="R58" s="9">
        <f aca="true" t="shared" si="59" ref="R58:X58">SUM(R32:R57)</f>
        <v>0</v>
      </c>
      <c r="S58" s="21">
        <f t="shared" si="59"/>
        <v>4567</v>
      </c>
      <c r="T58" s="21">
        <f t="shared" si="59"/>
        <v>11514</v>
      </c>
      <c r="U58" s="21">
        <f t="shared" si="59"/>
        <v>6293</v>
      </c>
      <c r="V58" s="21">
        <f t="shared" si="59"/>
        <v>3555</v>
      </c>
      <c r="W58" s="21">
        <f t="shared" si="59"/>
        <v>2571</v>
      </c>
      <c r="X58" s="21">
        <f t="shared" si="59"/>
        <v>2670</v>
      </c>
      <c r="Y58" s="9">
        <f t="shared" si="5"/>
        <v>31170</v>
      </c>
      <c r="Z58" s="9">
        <f aca="true" t="shared" si="60" ref="Z58:AF58">SUM(Z32:Z57)</f>
        <v>0</v>
      </c>
      <c r="AA58" s="21">
        <f t="shared" si="60"/>
        <v>2</v>
      </c>
      <c r="AB58" s="21">
        <f t="shared" si="60"/>
        <v>35</v>
      </c>
      <c r="AC58" s="21">
        <f t="shared" si="60"/>
        <v>152</v>
      </c>
      <c r="AD58" s="21">
        <f t="shared" si="60"/>
        <v>288</v>
      </c>
      <c r="AE58" s="21">
        <f t="shared" si="60"/>
        <v>594</v>
      </c>
      <c r="AF58" s="21">
        <f t="shared" si="60"/>
        <v>1335</v>
      </c>
      <c r="AG58" s="9">
        <f t="shared" si="7"/>
        <v>2406</v>
      </c>
      <c r="AH58" s="9">
        <f aca="true" t="shared" si="61" ref="AH58:AN58">SUM(AH32:AH57)</f>
        <v>0</v>
      </c>
      <c r="AI58" s="21">
        <f t="shared" si="61"/>
        <v>171</v>
      </c>
      <c r="AJ58" s="21">
        <f t="shared" si="61"/>
        <v>1158</v>
      </c>
      <c r="AK58" s="21">
        <f t="shared" si="61"/>
        <v>1325</v>
      </c>
      <c r="AL58" s="21">
        <f t="shared" si="61"/>
        <v>1078</v>
      </c>
      <c r="AM58" s="21">
        <f t="shared" si="61"/>
        <v>1128</v>
      </c>
      <c r="AN58" s="21">
        <f t="shared" si="61"/>
        <v>1688</v>
      </c>
      <c r="AO58" s="9">
        <f t="shared" si="9"/>
        <v>6548</v>
      </c>
      <c r="AP58" s="9">
        <f aca="true" t="shared" si="62" ref="AP58:AV58">SUM(AP32:AP57)</f>
        <v>0</v>
      </c>
      <c r="AQ58" s="21">
        <f t="shared" si="62"/>
        <v>3</v>
      </c>
      <c r="AR58" s="21">
        <f t="shared" si="62"/>
        <v>38</v>
      </c>
      <c r="AS58" s="21">
        <f t="shared" si="62"/>
        <v>26</v>
      </c>
      <c r="AT58" s="21">
        <f t="shared" si="62"/>
        <v>42</v>
      </c>
      <c r="AU58" s="21">
        <f t="shared" si="62"/>
        <v>41</v>
      </c>
      <c r="AV58" s="21">
        <f t="shared" si="62"/>
        <v>65</v>
      </c>
      <c r="AW58" s="9">
        <f t="shared" si="11"/>
        <v>215</v>
      </c>
      <c r="AX58" s="9">
        <f aca="true" t="shared" si="63" ref="AX58:BD58">SUM(AX32:AX57)</f>
        <v>0</v>
      </c>
      <c r="AY58" s="21">
        <f t="shared" si="63"/>
        <v>1213</v>
      </c>
      <c r="AZ58" s="21">
        <f t="shared" si="63"/>
        <v>4766</v>
      </c>
      <c r="BA58" s="21">
        <f t="shared" si="63"/>
        <v>3925</v>
      </c>
      <c r="BB58" s="21">
        <f t="shared" si="63"/>
        <v>2481</v>
      </c>
      <c r="BC58" s="21">
        <f t="shared" si="63"/>
        <v>1603</v>
      </c>
      <c r="BD58" s="21">
        <f t="shared" si="63"/>
        <v>1035</v>
      </c>
      <c r="BE58" s="9">
        <f t="shared" si="13"/>
        <v>15023</v>
      </c>
      <c r="BF58" s="9">
        <f aca="true" t="shared" si="64" ref="BF58:BL58">SUM(BF32:BF57)</f>
        <v>0</v>
      </c>
      <c r="BG58" s="21">
        <f t="shared" si="64"/>
        <v>238</v>
      </c>
      <c r="BH58" s="21">
        <f t="shared" si="64"/>
        <v>1588</v>
      </c>
      <c r="BI58" s="21">
        <f t="shared" si="64"/>
        <v>1647</v>
      </c>
      <c r="BJ58" s="21">
        <f t="shared" si="64"/>
        <v>1080</v>
      </c>
      <c r="BK58" s="21">
        <f t="shared" si="64"/>
        <v>683</v>
      </c>
      <c r="BL58" s="21">
        <f t="shared" si="64"/>
        <v>394</v>
      </c>
      <c r="BM58" s="9">
        <f t="shared" si="15"/>
        <v>5630</v>
      </c>
      <c r="BN58" s="9">
        <f aca="true" t="shared" si="65" ref="BN58:BT58">SUM(BN32:BN57)</f>
        <v>0</v>
      </c>
      <c r="BO58" s="21">
        <f t="shared" si="65"/>
        <v>805</v>
      </c>
      <c r="BP58" s="21">
        <f t="shared" si="65"/>
        <v>4688</v>
      </c>
      <c r="BQ58" s="21">
        <f t="shared" si="65"/>
        <v>4527</v>
      </c>
      <c r="BR58" s="21">
        <f t="shared" si="65"/>
        <v>3428</v>
      </c>
      <c r="BS58" s="21">
        <f t="shared" si="65"/>
        <v>2795</v>
      </c>
      <c r="BT58" s="21">
        <f t="shared" si="65"/>
        <v>2890</v>
      </c>
      <c r="BU58" s="10">
        <f t="shared" si="17"/>
        <v>19133</v>
      </c>
      <c r="BV58" s="29">
        <f aca="true" t="shared" si="66" ref="BV58:CB58">SUM(BV32:BV57)</f>
        <v>0</v>
      </c>
      <c r="BW58" s="21">
        <f t="shared" si="66"/>
        <v>46</v>
      </c>
      <c r="BX58" s="21">
        <f t="shared" si="66"/>
        <v>621</v>
      </c>
      <c r="BY58" s="21">
        <f t="shared" si="66"/>
        <v>973</v>
      </c>
      <c r="BZ58" s="21">
        <f t="shared" si="66"/>
        <v>1090</v>
      </c>
      <c r="CA58" s="21">
        <f t="shared" si="66"/>
        <v>1008</v>
      </c>
      <c r="CB58" s="21">
        <f t="shared" si="66"/>
        <v>878</v>
      </c>
      <c r="CC58" s="9">
        <f t="shared" si="19"/>
        <v>4616</v>
      </c>
      <c r="CD58" s="9">
        <f aca="true" t="shared" si="67" ref="CD58:CJ58">SUM(CD32:CD57)</f>
        <v>0</v>
      </c>
      <c r="CE58" s="21">
        <f t="shared" si="67"/>
        <v>39</v>
      </c>
      <c r="CF58" s="21">
        <f t="shared" si="67"/>
        <v>496</v>
      </c>
      <c r="CG58" s="21">
        <f t="shared" si="67"/>
        <v>774</v>
      </c>
      <c r="CH58" s="21">
        <f t="shared" si="67"/>
        <v>870</v>
      </c>
      <c r="CI58" s="21">
        <f t="shared" si="67"/>
        <v>819</v>
      </c>
      <c r="CJ58" s="21">
        <f t="shared" si="67"/>
        <v>707</v>
      </c>
      <c r="CK58" s="9">
        <f t="shared" si="21"/>
        <v>3705</v>
      </c>
      <c r="CL58" s="9">
        <f aca="true" t="shared" si="68" ref="CL58:CR58">SUM(CL32:CL57)</f>
        <v>0</v>
      </c>
      <c r="CM58" s="21">
        <f t="shared" si="68"/>
        <v>7</v>
      </c>
      <c r="CN58" s="21">
        <f t="shared" si="68"/>
        <v>124</v>
      </c>
      <c r="CO58" s="21">
        <f t="shared" si="68"/>
        <v>195</v>
      </c>
      <c r="CP58" s="21">
        <f t="shared" si="68"/>
        <v>215</v>
      </c>
      <c r="CQ58" s="21">
        <f t="shared" si="68"/>
        <v>179</v>
      </c>
      <c r="CR58" s="21">
        <f t="shared" si="68"/>
        <v>149</v>
      </c>
      <c r="CS58" s="9">
        <f t="shared" si="23"/>
        <v>869</v>
      </c>
      <c r="CT58" s="9">
        <f aca="true" t="shared" si="69" ref="CT58:CZ58">SUM(CT32:CT57)</f>
        <v>0</v>
      </c>
      <c r="CU58" s="21">
        <f t="shared" si="69"/>
        <v>0</v>
      </c>
      <c r="CV58" s="21">
        <f t="shared" si="69"/>
        <v>1</v>
      </c>
      <c r="CW58" s="21">
        <f t="shared" si="69"/>
        <v>4</v>
      </c>
      <c r="CX58" s="21">
        <f t="shared" si="69"/>
        <v>5</v>
      </c>
      <c r="CY58" s="21">
        <f t="shared" si="69"/>
        <v>10</v>
      </c>
      <c r="CZ58" s="21">
        <f t="shared" si="69"/>
        <v>22</v>
      </c>
      <c r="DA58" s="10">
        <f t="shared" si="25"/>
        <v>42</v>
      </c>
      <c r="DB58" s="29">
        <f aca="true" t="shared" si="70" ref="DB58:DH58">SUM(DB32:DB57)</f>
        <v>0</v>
      </c>
      <c r="DC58" s="47">
        <f t="shared" si="70"/>
        <v>6265</v>
      </c>
      <c r="DD58" s="47">
        <f t="shared" si="70"/>
        <v>17757</v>
      </c>
      <c r="DE58" s="47">
        <f t="shared" si="70"/>
        <v>11834</v>
      </c>
      <c r="DF58" s="47">
        <f t="shared" si="70"/>
        <v>7160</v>
      </c>
      <c r="DG58" s="47">
        <f t="shared" si="70"/>
        <v>5092</v>
      </c>
      <c r="DH58" s="47">
        <f t="shared" si="70"/>
        <v>5285</v>
      </c>
      <c r="DI58" s="9">
        <f t="shared" si="27"/>
        <v>53393</v>
      </c>
      <c r="DJ58" s="9">
        <f aca="true" t="shared" si="71" ref="DJ58:DP58">SUM(DJ32:DJ57)</f>
        <v>0</v>
      </c>
      <c r="DK58" s="21">
        <f t="shared" si="71"/>
        <v>158</v>
      </c>
      <c r="DL58" s="21">
        <f t="shared" si="71"/>
        <v>1143</v>
      </c>
      <c r="DM58" s="21">
        <f t="shared" si="71"/>
        <v>1126</v>
      </c>
      <c r="DN58" s="21">
        <f t="shared" si="71"/>
        <v>993</v>
      </c>
      <c r="DO58" s="21">
        <f t="shared" si="71"/>
        <v>966</v>
      </c>
      <c r="DP58" s="21">
        <f t="shared" si="71"/>
        <v>1695</v>
      </c>
      <c r="DQ58" s="9">
        <f t="shared" si="29"/>
        <v>6081</v>
      </c>
      <c r="DR58" s="9">
        <f aca="true" t="shared" si="72" ref="DR58:DX58">SUM(DR32:DR57)</f>
        <v>0</v>
      </c>
      <c r="DS58" s="21">
        <f t="shared" si="72"/>
        <v>0</v>
      </c>
      <c r="DT58" s="21">
        <f t="shared" si="72"/>
        <v>85</v>
      </c>
      <c r="DU58" s="21">
        <f t="shared" si="72"/>
        <v>133</v>
      </c>
      <c r="DV58" s="21">
        <f t="shared" si="72"/>
        <v>92</v>
      </c>
      <c r="DW58" s="21">
        <f t="shared" si="72"/>
        <v>30</v>
      </c>
      <c r="DX58" s="21">
        <f t="shared" si="72"/>
        <v>9</v>
      </c>
      <c r="DY58" s="9">
        <f t="shared" si="31"/>
        <v>349</v>
      </c>
      <c r="DZ58" s="9">
        <f>SUM(DZ32:DZ57)</f>
        <v>0</v>
      </c>
      <c r="EA58" s="21">
        <f>SUM(EA32:EA57)</f>
        <v>150</v>
      </c>
      <c r="EB58" s="21">
        <f>SUM(EB32:EB57)</f>
        <v>400</v>
      </c>
      <c r="EC58" s="21">
        <f>SUM(EC32:EC57)</f>
        <v>374</v>
      </c>
      <c r="ED58" s="21">
        <f>SUM(ED32:ED57)</f>
        <v>234</v>
      </c>
      <c r="EE58" s="21">
        <f>SUM(EE32:EE57)</f>
        <v>220</v>
      </c>
      <c r="EF58" s="21">
        <f>SUM(EF32:EF57)</f>
        <v>173</v>
      </c>
      <c r="EG58" s="9">
        <f>SUM(DZ58:EF58)</f>
        <v>1551</v>
      </c>
      <c r="EH58" s="9">
        <f>SUM(EH32:EH57)</f>
        <v>0</v>
      </c>
      <c r="EI58" s="21">
        <f>SUM(EI32:EI57)</f>
        <v>5957</v>
      </c>
      <c r="EJ58" s="21">
        <f>SUM(EJ32:EJ57)</f>
        <v>16129</v>
      </c>
      <c r="EK58" s="21">
        <f>SUM(EK32:EK57)</f>
        <v>10201</v>
      </c>
      <c r="EL58" s="21">
        <f>SUM(EL32:EL57)</f>
        <v>5841</v>
      </c>
      <c r="EM58" s="21">
        <f>SUM(EM32:EM57)</f>
        <v>3876</v>
      </c>
      <c r="EN58" s="21">
        <f>SUM(EN32:EN57)</f>
        <v>3408</v>
      </c>
      <c r="EO58" s="10">
        <f>SUM(EH58:EN58)</f>
        <v>45412</v>
      </c>
      <c r="EP58" s="29">
        <f>SUM(EP32:EP57)</f>
        <v>0</v>
      </c>
      <c r="EQ58" s="21">
        <f>SUM(EQ32:EQ57)</f>
        <v>77</v>
      </c>
      <c r="ER58" s="21">
        <f>SUM(ER32:ER57)</f>
        <v>302</v>
      </c>
      <c r="ES58" s="21">
        <f>SUM(ES32:ES57)</f>
        <v>251</v>
      </c>
      <c r="ET58" s="21">
        <f>SUM(ET32:ET57)</f>
        <v>161</v>
      </c>
      <c r="EU58" s="21">
        <f>SUM(EU32:EU57)</f>
        <v>103</v>
      </c>
      <c r="EV58" s="21">
        <f>SUM(EV32:EV57)</f>
        <v>56</v>
      </c>
      <c r="EW58" s="10">
        <f>SUM(EP58:EV58)</f>
        <v>950</v>
      </c>
      <c r="EX58" s="29">
        <f>SUM(EX32:EX57)</f>
        <v>0</v>
      </c>
      <c r="EY58" s="21">
        <f>SUM(EY32:EY57)</f>
        <v>106</v>
      </c>
      <c r="EZ58" s="21">
        <f>SUM(EZ32:EZ57)</f>
        <v>228</v>
      </c>
      <c r="FA58" s="21">
        <f>SUM(FA32:FA57)</f>
        <v>162</v>
      </c>
      <c r="FB58" s="21">
        <f>SUM(FB32:FB57)</f>
        <v>83</v>
      </c>
      <c r="FC58" s="21">
        <f>SUM(FC32:FC57)</f>
        <v>49</v>
      </c>
      <c r="FD58" s="21">
        <f>SUM(FD32:FD57)</f>
        <v>29</v>
      </c>
      <c r="FE58" s="55">
        <f>SUM(EX58:FD58)</f>
        <v>657</v>
      </c>
      <c r="FF58" s="53">
        <f>SUM(FF32:FF57)</f>
        <v>4</v>
      </c>
      <c r="FG58" s="47">
        <f>SUM(FG32:FG57)</f>
        <v>41</v>
      </c>
      <c r="FH58" s="47">
        <f>SUM(FH32:FH57)</f>
        <v>1468</v>
      </c>
      <c r="FI58" s="47">
        <f>SUM(FI32:FI57)</f>
        <v>2890</v>
      </c>
      <c r="FJ58" s="47">
        <f>SUM(FJ32:FJ57)</f>
        <v>3536</v>
      </c>
      <c r="FK58" s="47">
        <f>SUM(FK32:FK57)</f>
        <v>4905</v>
      </c>
      <c r="FL58" s="47">
        <f>SUM(FL32:FL57)</f>
        <v>5191</v>
      </c>
      <c r="FM58" s="9">
        <f>SUM(FF58:FL58)</f>
        <v>18035</v>
      </c>
      <c r="FN58" s="21">
        <f>SUM(FN32:FN57)</f>
        <v>4</v>
      </c>
      <c r="FO58" s="21">
        <f>SUM(FO32:FO57)</f>
        <v>41</v>
      </c>
      <c r="FP58" s="21">
        <f>SUM(FP32:FP57)</f>
        <v>932</v>
      </c>
      <c r="FQ58" s="21">
        <f>SUM(FQ32:FQ57)</f>
        <v>1615</v>
      </c>
      <c r="FR58" s="21">
        <f>SUM(FR32:FR57)</f>
        <v>2007</v>
      </c>
      <c r="FS58" s="21">
        <f>SUM(FS32:FS57)</f>
        <v>2898</v>
      </c>
      <c r="FT58" s="21">
        <f>SUM(FT32:FT57)</f>
        <v>2830</v>
      </c>
      <c r="FU58" s="9">
        <f>SUM(FN58:FT58)</f>
        <v>10327</v>
      </c>
      <c r="FV58" s="9">
        <f>SUM(FV32:FV57)</f>
        <v>0</v>
      </c>
      <c r="FW58" s="9">
        <f>SUM(FW32:FW57)</f>
        <v>0</v>
      </c>
      <c r="FX58" s="47">
        <f>SUM(FX32:FX57)</f>
        <v>468</v>
      </c>
      <c r="FY58" s="47">
        <f>SUM(FY32:FY57)</f>
        <v>1090</v>
      </c>
      <c r="FZ58" s="47">
        <f>SUM(FZ32:FZ57)</f>
        <v>1206</v>
      </c>
      <c r="GA58" s="47">
        <f>SUM(GA32:GA57)</f>
        <v>1152</v>
      </c>
      <c r="GB58" s="47">
        <f>SUM(GB32:GB57)</f>
        <v>637</v>
      </c>
      <c r="GC58" s="10">
        <f>SUM(FV58:GB58)</f>
        <v>4553</v>
      </c>
      <c r="GD58" s="53"/>
      <c r="GE58" s="47"/>
      <c r="GF58" s="47">
        <f>SUM(GF32:GF57)</f>
        <v>68</v>
      </c>
      <c r="GG58" s="47">
        <f>SUM(GG32:GG57)</f>
        <v>185</v>
      </c>
      <c r="GH58" s="47">
        <f>SUM(GH32:GH57)</f>
        <v>323</v>
      </c>
      <c r="GI58" s="47">
        <f>SUM(GI32:GI57)</f>
        <v>855</v>
      </c>
      <c r="GJ58" s="47">
        <f>SUM(GJ32:GJ57)</f>
        <v>1724</v>
      </c>
      <c r="GK58" s="55">
        <f>SUM(GD58:GJ58)</f>
        <v>3155</v>
      </c>
      <c r="GL58" s="100">
        <f>SUM(GL32:GL57)</f>
        <v>4</v>
      </c>
      <c r="GM58" s="47">
        <f>SUM(GM32:GM57)</f>
        <v>13534</v>
      </c>
      <c r="GN58" s="47">
        <f>SUM(GN32:GN57)</f>
        <v>44163</v>
      </c>
      <c r="GO58" s="47">
        <f>SUM(GO32:GO57)</f>
        <v>34005</v>
      </c>
      <c r="GP58" s="47">
        <f>SUM(GP32:GP57)</f>
        <v>23982</v>
      </c>
      <c r="GQ58" s="47">
        <f>SUM(GQ32:GQ57)</f>
        <v>20572</v>
      </c>
      <c r="GR58" s="47">
        <f>SUM(GR32:GR57)</f>
        <v>21516</v>
      </c>
      <c r="GS58" s="10">
        <f>SUM(GL58:GR58)</f>
        <v>157776</v>
      </c>
    </row>
    <row r="59" spans="1:201" s="13" customFormat="1" ht="18" customHeight="1">
      <c r="A59" s="18" t="s">
        <v>68</v>
      </c>
      <c r="B59" s="28"/>
      <c r="C59" s="19">
        <v>76</v>
      </c>
      <c r="D59" s="19">
        <v>213</v>
      </c>
      <c r="E59" s="19">
        <v>169</v>
      </c>
      <c r="F59" s="19">
        <v>88</v>
      </c>
      <c r="G59" s="19">
        <v>100</v>
      </c>
      <c r="H59" s="19">
        <v>52</v>
      </c>
      <c r="I59" s="27">
        <f t="shared" si="1"/>
        <v>698</v>
      </c>
      <c r="J59" s="28"/>
      <c r="K59" s="19">
        <v>40</v>
      </c>
      <c r="L59" s="19">
        <v>116</v>
      </c>
      <c r="M59" s="19">
        <v>87</v>
      </c>
      <c r="N59" s="19">
        <v>49</v>
      </c>
      <c r="O59" s="19">
        <v>54</v>
      </c>
      <c r="P59" s="19">
        <v>34</v>
      </c>
      <c r="Q59" s="26">
        <f t="shared" si="3"/>
        <v>380</v>
      </c>
      <c r="R59" s="26"/>
      <c r="S59" s="19">
        <v>13</v>
      </c>
      <c r="T59" s="19">
        <v>29</v>
      </c>
      <c r="U59" s="19">
        <v>18</v>
      </c>
      <c r="V59" s="19">
        <v>11</v>
      </c>
      <c r="W59" s="19">
        <v>9</v>
      </c>
      <c r="X59" s="19">
        <v>7</v>
      </c>
      <c r="Y59" s="28">
        <f t="shared" si="5"/>
        <v>87</v>
      </c>
      <c r="Z59" s="26"/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4</v>
      </c>
      <c r="AG59" s="28">
        <f t="shared" si="7"/>
        <v>4</v>
      </c>
      <c r="AH59" s="26"/>
      <c r="AI59" s="19">
        <v>1</v>
      </c>
      <c r="AJ59" s="19">
        <v>6</v>
      </c>
      <c r="AK59" s="19">
        <v>9</v>
      </c>
      <c r="AL59" s="19">
        <v>1</v>
      </c>
      <c r="AM59" s="19">
        <v>7</v>
      </c>
      <c r="AN59" s="19">
        <v>5</v>
      </c>
      <c r="AO59" s="28">
        <f t="shared" si="9"/>
        <v>29</v>
      </c>
      <c r="AP59" s="26"/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28">
        <f t="shared" si="11"/>
        <v>0</v>
      </c>
      <c r="AX59" s="26"/>
      <c r="AY59" s="19">
        <v>21</v>
      </c>
      <c r="AZ59" s="19">
        <v>50</v>
      </c>
      <c r="BA59" s="19">
        <v>37</v>
      </c>
      <c r="BB59" s="19">
        <v>22</v>
      </c>
      <c r="BC59" s="19">
        <v>14</v>
      </c>
      <c r="BD59" s="19">
        <v>4</v>
      </c>
      <c r="BE59" s="28">
        <f t="shared" si="13"/>
        <v>148</v>
      </c>
      <c r="BF59" s="26"/>
      <c r="BG59" s="19">
        <v>3</v>
      </c>
      <c r="BH59" s="19">
        <v>12</v>
      </c>
      <c r="BI59" s="19">
        <v>8</v>
      </c>
      <c r="BJ59" s="19">
        <v>1</v>
      </c>
      <c r="BK59" s="19">
        <v>5</v>
      </c>
      <c r="BL59" s="19">
        <v>1</v>
      </c>
      <c r="BM59" s="28">
        <f t="shared" si="15"/>
        <v>30</v>
      </c>
      <c r="BN59" s="26"/>
      <c r="BO59" s="19">
        <v>2</v>
      </c>
      <c r="BP59" s="19">
        <v>19</v>
      </c>
      <c r="BQ59" s="19">
        <v>15</v>
      </c>
      <c r="BR59" s="19">
        <v>14</v>
      </c>
      <c r="BS59" s="19">
        <v>19</v>
      </c>
      <c r="BT59" s="19">
        <v>13</v>
      </c>
      <c r="BU59" s="27">
        <f t="shared" si="17"/>
        <v>82</v>
      </c>
      <c r="BV59" s="28"/>
      <c r="BW59" s="19">
        <v>1</v>
      </c>
      <c r="BX59" s="19">
        <v>10</v>
      </c>
      <c r="BY59" s="19">
        <v>16</v>
      </c>
      <c r="BZ59" s="19">
        <v>9</v>
      </c>
      <c r="CA59" s="19">
        <v>8</v>
      </c>
      <c r="CB59" s="19">
        <v>5</v>
      </c>
      <c r="CC59" s="26">
        <f t="shared" si="19"/>
        <v>49</v>
      </c>
      <c r="CD59" s="26"/>
      <c r="CE59" s="19">
        <v>1</v>
      </c>
      <c r="CF59" s="19">
        <v>10</v>
      </c>
      <c r="CG59" s="19">
        <v>16</v>
      </c>
      <c r="CH59" s="19">
        <v>9</v>
      </c>
      <c r="CI59" s="19">
        <v>8</v>
      </c>
      <c r="CJ59" s="19">
        <v>3</v>
      </c>
      <c r="CK59" s="26">
        <f t="shared" si="21"/>
        <v>47</v>
      </c>
      <c r="CL59" s="26"/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2</v>
      </c>
      <c r="CS59" s="26">
        <f t="shared" si="23"/>
        <v>2</v>
      </c>
      <c r="CT59" s="26"/>
      <c r="CU59" s="52">
        <v>0</v>
      </c>
      <c r="CV59" s="52">
        <v>0</v>
      </c>
      <c r="CW59" s="52">
        <v>0</v>
      </c>
      <c r="CX59" s="52">
        <v>0</v>
      </c>
      <c r="CY59" s="52">
        <v>0</v>
      </c>
      <c r="CZ59" s="52">
        <v>0</v>
      </c>
      <c r="DA59" s="27">
        <f t="shared" si="25"/>
        <v>0</v>
      </c>
      <c r="DB59" s="28"/>
      <c r="DC59" s="19">
        <v>33</v>
      </c>
      <c r="DD59" s="19">
        <v>86</v>
      </c>
      <c r="DE59" s="19">
        <v>66</v>
      </c>
      <c r="DF59" s="19">
        <v>29</v>
      </c>
      <c r="DG59" s="19">
        <v>36</v>
      </c>
      <c r="DH59" s="19">
        <v>13</v>
      </c>
      <c r="DI59" s="26">
        <f t="shared" si="27"/>
        <v>263</v>
      </c>
      <c r="DJ59" s="26"/>
      <c r="DK59" s="19">
        <v>0</v>
      </c>
      <c r="DL59" s="19">
        <v>0</v>
      </c>
      <c r="DM59" s="19">
        <v>1</v>
      </c>
      <c r="DN59" s="19">
        <v>1</v>
      </c>
      <c r="DO59" s="19">
        <v>7</v>
      </c>
      <c r="DP59" s="19">
        <v>0</v>
      </c>
      <c r="DQ59" s="26">
        <f t="shared" si="29"/>
        <v>9</v>
      </c>
      <c r="DR59" s="26"/>
      <c r="DS59" s="26"/>
      <c r="DT59" s="52">
        <v>1</v>
      </c>
      <c r="DU59" s="52">
        <v>0</v>
      </c>
      <c r="DV59" s="52">
        <v>0</v>
      </c>
      <c r="DW59" s="52">
        <v>0</v>
      </c>
      <c r="DX59" s="52">
        <v>0</v>
      </c>
      <c r="DY59" s="26">
        <f t="shared" si="31"/>
        <v>1</v>
      </c>
      <c r="DZ59" s="26"/>
      <c r="EA59" s="52">
        <v>0</v>
      </c>
      <c r="EB59" s="52">
        <v>0</v>
      </c>
      <c r="EC59" s="52">
        <v>0</v>
      </c>
      <c r="ED59" s="52">
        <v>0</v>
      </c>
      <c r="EE59" s="52">
        <v>0</v>
      </c>
      <c r="EF59" s="52">
        <v>0</v>
      </c>
      <c r="EG59" s="26">
        <f>SUM(DZ59:EF59)</f>
        <v>0</v>
      </c>
      <c r="EH59" s="26"/>
      <c r="EI59" s="52">
        <v>33</v>
      </c>
      <c r="EJ59" s="52">
        <v>85</v>
      </c>
      <c r="EK59" s="52">
        <v>65</v>
      </c>
      <c r="EL59" s="52">
        <v>28</v>
      </c>
      <c r="EM59" s="52">
        <v>29</v>
      </c>
      <c r="EN59" s="52">
        <v>13</v>
      </c>
      <c r="EO59" s="27">
        <f>SUM(EH59:EN59)</f>
        <v>253</v>
      </c>
      <c r="EP59" s="28"/>
      <c r="EQ59" s="52">
        <v>1</v>
      </c>
      <c r="ER59" s="52">
        <v>1</v>
      </c>
      <c r="ES59" s="52">
        <v>0</v>
      </c>
      <c r="ET59" s="52">
        <v>0</v>
      </c>
      <c r="EU59" s="52">
        <v>1</v>
      </c>
      <c r="EV59" s="52">
        <v>0</v>
      </c>
      <c r="EW59" s="27">
        <f>SUM(EP59:EV59)</f>
        <v>3</v>
      </c>
      <c r="EX59" s="28"/>
      <c r="EY59" s="52">
        <v>1</v>
      </c>
      <c r="EZ59" s="52">
        <v>0</v>
      </c>
      <c r="FA59" s="52">
        <v>0</v>
      </c>
      <c r="FB59" s="52">
        <v>1</v>
      </c>
      <c r="FC59" s="52">
        <v>1</v>
      </c>
      <c r="FD59" s="52">
        <v>0</v>
      </c>
      <c r="FE59" s="54">
        <f>SUM(EX59:FD59)</f>
        <v>3</v>
      </c>
      <c r="FF59" s="89">
        <v>0</v>
      </c>
      <c r="FG59" s="52">
        <v>2</v>
      </c>
      <c r="FH59" s="52">
        <v>22</v>
      </c>
      <c r="FI59" s="52">
        <v>27</v>
      </c>
      <c r="FJ59" s="52">
        <v>29</v>
      </c>
      <c r="FK59" s="52">
        <v>51</v>
      </c>
      <c r="FL59" s="52">
        <v>36</v>
      </c>
      <c r="FM59" s="26">
        <f>SUM(FF59:FL59)</f>
        <v>167</v>
      </c>
      <c r="FN59" s="52">
        <v>0</v>
      </c>
      <c r="FO59" s="52">
        <v>2</v>
      </c>
      <c r="FP59" s="52">
        <v>17</v>
      </c>
      <c r="FQ59" s="52">
        <v>16</v>
      </c>
      <c r="FR59" s="52">
        <v>21</v>
      </c>
      <c r="FS59" s="52">
        <v>31</v>
      </c>
      <c r="FT59" s="52">
        <v>19</v>
      </c>
      <c r="FU59" s="26">
        <f>SUM(FN59:FT59)</f>
        <v>106</v>
      </c>
      <c r="FV59" s="26"/>
      <c r="FW59" s="26"/>
      <c r="FX59" s="52">
        <v>4</v>
      </c>
      <c r="FY59" s="52">
        <v>7</v>
      </c>
      <c r="FZ59" s="52">
        <v>6</v>
      </c>
      <c r="GA59" s="52">
        <v>7</v>
      </c>
      <c r="GB59" s="52">
        <v>3</v>
      </c>
      <c r="GC59" s="27">
        <f>SUM(FV59:GB59)</f>
        <v>27</v>
      </c>
      <c r="GD59" s="88"/>
      <c r="GE59" s="19"/>
      <c r="GF59" s="52">
        <v>1</v>
      </c>
      <c r="GG59" s="52">
        <v>4</v>
      </c>
      <c r="GH59" s="52">
        <v>2</v>
      </c>
      <c r="GI59" s="52">
        <v>13</v>
      </c>
      <c r="GJ59" s="52">
        <v>14</v>
      </c>
      <c r="GK59" s="54">
        <f>SUM(GD59:GJ59)</f>
        <v>34</v>
      </c>
      <c r="GL59" s="88">
        <v>0</v>
      </c>
      <c r="GM59" s="19">
        <v>78</v>
      </c>
      <c r="GN59" s="19">
        <v>235</v>
      </c>
      <c r="GO59" s="19">
        <v>196</v>
      </c>
      <c r="GP59" s="19">
        <v>117</v>
      </c>
      <c r="GQ59" s="19">
        <v>151</v>
      </c>
      <c r="GR59" s="19">
        <v>88</v>
      </c>
      <c r="GS59" s="27">
        <f>SUM(GL59:GR59)</f>
        <v>865</v>
      </c>
    </row>
    <row r="60" spans="1:201" s="13" customFormat="1" ht="18" customHeight="1">
      <c r="A60" s="18" t="s">
        <v>69</v>
      </c>
      <c r="B60" s="28"/>
      <c r="C60" s="19">
        <v>54</v>
      </c>
      <c r="D60" s="19">
        <v>268</v>
      </c>
      <c r="E60" s="19">
        <v>118</v>
      </c>
      <c r="F60" s="19">
        <v>72</v>
      </c>
      <c r="G60" s="19">
        <v>46</v>
      </c>
      <c r="H60" s="19">
        <v>54</v>
      </c>
      <c r="I60" s="27">
        <f t="shared" si="1"/>
        <v>612</v>
      </c>
      <c r="J60" s="28"/>
      <c r="K60" s="19">
        <v>27</v>
      </c>
      <c r="L60" s="19">
        <v>155</v>
      </c>
      <c r="M60" s="19">
        <v>64</v>
      </c>
      <c r="N60" s="19">
        <v>40</v>
      </c>
      <c r="O60" s="19">
        <v>25</v>
      </c>
      <c r="P60" s="19">
        <v>36</v>
      </c>
      <c r="Q60" s="26">
        <f t="shared" si="3"/>
        <v>347</v>
      </c>
      <c r="R60" s="26"/>
      <c r="S60" s="19">
        <v>7</v>
      </c>
      <c r="T60" s="19">
        <v>40</v>
      </c>
      <c r="U60" s="19">
        <v>10</v>
      </c>
      <c r="V60" s="19">
        <v>7</v>
      </c>
      <c r="W60" s="19">
        <v>5</v>
      </c>
      <c r="X60" s="19">
        <v>5</v>
      </c>
      <c r="Y60" s="28">
        <f t="shared" si="5"/>
        <v>74</v>
      </c>
      <c r="Z60" s="26"/>
      <c r="AA60" s="19">
        <v>0</v>
      </c>
      <c r="AB60" s="19">
        <v>0</v>
      </c>
      <c r="AC60" s="19">
        <v>1</v>
      </c>
      <c r="AD60" s="19">
        <v>1</v>
      </c>
      <c r="AE60" s="19">
        <v>1</v>
      </c>
      <c r="AF60" s="19">
        <v>3</v>
      </c>
      <c r="AG60" s="28">
        <f t="shared" si="7"/>
        <v>6</v>
      </c>
      <c r="AH60" s="26"/>
      <c r="AI60" s="19">
        <v>3</v>
      </c>
      <c r="AJ60" s="19">
        <v>22</v>
      </c>
      <c r="AK60" s="19">
        <v>11</v>
      </c>
      <c r="AL60" s="19">
        <v>6</v>
      </c>
      <c r="AM60" s="19">
        <v>1</v>
      </c>
      <c r="AN60" s="19">
        <v>5</v>
      </c>
      <c r="AO60" s="28">
        <f t="shared" si="9"/>
        <v>48</v>
      </c>
      <c r="AP60" s="26"/>
      <c r="AQ60" s="19">
        <v>1</v>
      </c>
      <c r="AR60" s="19">
        <v>3</v>
      </c>
      <c r="AS60" s="19">
        <v>1</v>
      </c>
      <c r="AT60" s="19">
        <v>1</v>
      </c>
      <c r="AU60" s="19">
        <v>2</v>
      </c>
      <c r="AV60" s="19">
        <v>4</v>
      </c>
      <c r="AW60" s="28">
        <f t="shared" si="11"/>
        <v>12</v>
      </c>
      <c r="AX60" s="26"/>
      <c r="AY60" s="19">
        <v>14</v>
      </c>
      <c r="AZ60" s="19">
        <v>56</v>
      </c>
      <c r="BA60" s="19">
        <v>26</v>
      </c>
      <c r="BB60" s="19">
        <v>11</v>
      </c>
      <c r="BC60" s="19">
        <v>6</v>
      </c>
      <c r="BD60" s="19">
        <v>5</v>
      </c>
      <c r="BE60" s="28">
        <f t="shared" si="13"/>
        <v>118</v>
      </c>
      <c r="BF60" s="26"/>
      <c r="BG60" s="19">
        <v>1</v>
      </c>
      <c r="BH60" s="19">
        <v>9</v>
      </c>
      <c r="BI60" s="19">
        <v>2</v>
      </c>
      <c r="BJ60" s="19">
        <v>2</v>
      </c>
      <c r="BK60" s="19">
        <v>2</v>
      </c>
      <c r="BL60" s="19">
        <v>2</v>
      </c>
      <c r="BM60" s="28">
        <f t="shared" si="15"/>
        <v>18</v>
      </c>
      <c r="BN60" s="26"/>
      <c r="BO60" s="19">
        <v>1</v>
      </c>
      <c r="BP60" s="19">
        <v>25</v>
      </c>
      <c r="BQ60" s="19">
        <v>13</v>
      </c>
      <c r="BR60" s="19">
        <v>12</v>
      </c>
      <c r="BS60" s="19">
        <v>8</v>
      </c>
      <c r="BT60" s="19">
        <v>12</v>
      </c>
      <c r="BU60" s="27">
        <f t="shared" si="17"/>
        <v>71</v>
      </c>
      <c r="BV60" s="28"/>
      <c r="BW60" s="19">
        <v>0</v>
      </c>
      <c r="BX60" s="19">
        <v>6</v>
      </c>
      <c r="BY60" s="19">
        <v>6</v>
      </c>
      <c r="BZ60" s="19">
        <v>7</v>
      </c>
      <c r="CA60" s="19">
        <v>2</v>
      </c>
      <c r="CB60" s="19">
        <v>3</v>
      </c>
      <c r="CC60" s="26">
        <f t="shared" si="19"/>
        <v>24</v>
      </c>
      <c r="CD60" s="26"/>
      <c r="CE60" s="19">
        <v>0</v>
      </c>
      <c r="CF60" s="19">
        <v>5</v>
      </c>
      <c r="CG60" s="19">
        <v>6</v>
      </c>
      <c r="CH60" s="19">
        <v>6</v>
      </c>
      <c r="CI60" s="19">
        <v>2</v>
      </c>
      <c r="CJ60" s="19">
        <v>2</v>
      </c>
      <c r="CK60" s="26">
        <f t="shared" si="21"/>
        <v>21</v>
      </c>
      <c r="CL60" s="26"/>
      <c r="CM60" s="19">
        <v>0</v>
      </c>
      <c r="CN60" s="19">
        <v>1</v>
      </c>
      <c r="CO60" s="19">
        <v>0</v>
      </c>
      <c r="CP60" s="19">
        <v>1</v>
      </c>
      <c r="CQ60" s="19">
        <v>0</v>
      </c>
      <c r="CR60" s="19">
        <v>1</v>
      </c>
      <c r="CS60" s="26">
        <f t="shared" si="23"/>
        <v>3</v>
      </c>
      <c r="CT60" s="26"/>
      <c r="CU60" s="52">
        <v>0</v>
      </c>
      <c r="CV60" s="52">
        <v>0</v>
      </c>
      <c r="CW60" s="52">
        <v>0</v>
      </c>
      <c r="CX60" s="52">
        <v>0</v>
      </c>
      <c r="CY60" s="52">
        <v>0</v>
      </c>
      <c r="CZ60" s="52">
        <v>0</v>
      </c>
      <c r="DA60" s="27">
        <f t="shared" si="25"/>
        <v>0</v>
      </c>
      <c r="DB60" s="28"/>
      <c r="DC60" s="19">
        <v>26</v>
      </c>
      <c r="DD60" s="19">
        <v>107</v>
      </c>
      <c r="DE60" s="19">
        <v>48</v>
      </c>
      <c r="DF60" s="19">
        <v>25</v>
      </c>
      <c r="DG60" s="19">
        <v>18</v>
      </c>
      <c r="DH60" s="19">
        <v>15</v>
      </c>
      <c r="DI60" s="26">
        <f t="shared" si="27"/>
        <v>239</v>
      </c>
      <c r="DJ60" s="26"/>
      <c r="DK60" s="19">
        <v>3</v>
      </c>
      <c r="DL60" s="19">
        <v>9</v>
      </c>
      <c r="DM60" s="19">
        <v>7</v>
      </c>
      <c r="DN60" s="19">
        <v>4</v>
      </c>
      <c r="DO60" s="19">
        <v>4</v>
      </c>
      <c r="DP60" s="19">
        <v>4</v>
      </c>
      <c r="DQ60" s="26">
        <f t="shared" si="29"/>
        <v>31</v>
      </c>
      <c r="DR60" s="26"/>
      <c r="DS60" s="26"/>
      <c r="DT60" s="52">
        <v>0</v>
      </c>
      <c r="DU60" s="52">
        <v>0</v>
      </c>
      <c r="DV60" s="52">
        <v>0</v>
      </c>
      <c r="DW60" s="52">
        <v>0</v>
      </c>
      <c r="DX60" s="52">
        <v>0</v>
      </c>
      <c r="DY60" s="26">
        <f t="shared" si="31"/>
        <v>0</v>
      </c>
      <c r="DZ60" s="26"/>
      <c r="EA60" s="52">
        <v>0</v>
      </c>
      <c r="EB60" s="52">
        <v>1</v>
      </c>
      <c r="EC60" s="52">
        <v>0</v>
      </c>
      <c r="ED60" s="52">
        <v>0</v>
      </c>
      <c r="EE60" s="52">
        <v>0</v>
      </c>
      <c r="EF60" s="52">
        <v>0</v>
      </c>
      <c r="EG60" s="26">
        <f>SUM(DZ60:EF60)</f>
        <v>1</v>
      </c>
      <c r="EH60" s="26"/>
      <c r="EI60" s="52">
        <v>23</v>
      </c>
      <c r="EJ60" s="52">
        <v>97</v>
      </c>
      <c r="EK60" s="52">
        <v>41</v>
      </c>
      <c r="EL60" s="52">
        <v>21</v>
      </c>
      <c r="EM60" s="52">
        <v>14</v>
      </c>
      <c r="EN60" s="52">
        <v>11</v>
      </c>
      <c r="EO60" s="27">
        <f>SUM(EH60:EN60)</f>
        <v>207</v>
      </c>
      <c r="EP60" s="28"/>
      <c r="EQ60" s="52">
        <v>0</v>
      </c>
      <c r="ER60" s="52">
        <v>0</v>
      </c>
      <c r="ES60" s="52">
        <v>0</v>
      </c>
      <c r="ET60" s="52">
        <v>0</v>
      </c>
      <c r="EU60" s="52">
        <v>1</v>
      </c>
      <c r="EV60" s="52">
        <v>0</v>
      </c>
      <c r="EW60" s="27">
        <f>SUM(EP60:EV60)</f>
        <v>1</v>
      </c>
      <c r="EX60" s="28"/>
      <c r="EY60" s="52">
        <v>1</v>
      </c>
      <c r="EZ60" s="52">
        <v>0</v>
      </c>
      <c r="FA60" s="52">
        <v>0</v>
      </c>
      <c r="FB60" s="52">
        <v>0</v>
      </c>
      <c r="FC60" s="52">
        <v>0</v>
      </c>
      <c r="FD60" s="52">
        <v>0</v>
      </c>
      <c r="FE60" s="54">
        <f>SUM(EX60:FD60)</f>
        <v>1</v>
      </c>
      <c r="FF60" s="89">
        <v>0</v>
      </c>
      <c r="FG60" s="52">
        <v>0</v>
      </c>
      <c r="FH60" s="52">
        <v>17</v>
      </c>
      <c r="FI60" s="52">
        <v>22</v>
      </c>
      <c r="FJ60" s="52">
        <v>15</v>
      </c>
      <c r="FK60" s="52">
        <v>21</v>
      </c>
      <c r="FL60" s="52">
        <v>25</v>
      </c>
      <c r="FM60" s="26">
        <f>SUM(FF60:FL60)</f>
        <v>100</v>
      </c>
      <c r="FN60" s="52">
        <v>0</v>
      </c>
      <c r="FO60" s="52">
        <v>0</v>
      </c>
      <c r="FP60" s="52">
        <v>12</v>
      </c>
      <c r="FQ60" s="52">
        <v>16</v>
      </c>
      <c r="FR60" s="52">
        <v>13</v>
      </c>
      <c r="FS60" s="52">
        <v>15</v>
      </c>
      <c r="FT60" s="52">
        <v>20</v>
      </c>
      <c r="FU60" s="26">
        <f>SUM(FN60:FT60)</f>
        <v>76</v>
      </c>
      <c r="FV60" s="26"/>
      <c r="FW60" s="26"/>
      <c r="FX60" s="52">
        <v>5</v>
      </c>
      <c r="FY60" s="52">
        <v>5</v>
      </c>
      <c r="FZ60" s="52">
        <v>2</v>
      </c>
      <c r="GA60" s="52">
        <v>2</v>
      </c>
      <c r="GB60" s="52">
        <v>0</v>
      </c>
      <c r="GC60" s="27">
        <f>SUM(FV60:GB60)</f>
        <v>14</v>
      </c>
      <c r="GD60" s="88"/>
      <c r="GE60" s="19"/>
      <c r="GF60" s="52">
        <v>0</v>
      </c>
      <c r="GG60" s="52">
        <v>1</v>
      </c>
      <c r="GH60" s="52">
        <v>0</v>
      </c>
      <c r="GI60" s="52">
        <v>4</v>
      </c>
      <c r="GJ60" s="52">
        <v>5</v>
      </c>
      <c r="GK60" s="54">
        <f>SUM(GD60:GJ60)</f>
        <v>10</v>
      </c>
      <c r="GL60" s="88">
        <v>0</v>
      </c>
      <c r="GM60" s="19">
        <v>54</v>
      </c>
      <c r="GN60" s="19">
        <v>285</v>
      </c>
      <c r="GO60" s="19">
        <v>140</v>
      </c>
      <c r="GP60" s="19">
        <v>87</v>
      </c>
      <c r="GQ60" s="19">
        <v>67</v>
      </c>
      <c r="GR60" s="19">
        <v>79</v>
      </c>
      <c r="GS60" s="27">
        <f>SUM(GL60:GR60)</f>
        <v>712</v>
      </c>
    </row>
    <row r="61" spans="1:201" s="13" customFormat="1" ht="18" customHeight="1">
      <c r="A61" s="18" t="s">
        <v>70</v>
      </c>
      <c r="B61" s="28"/>
      <c r="C61" s="19">
        <v>12</v>
      </c>
      <c r="D61" s="19">
        <v>29</v>
      </c>
      <c r="E61" s="19">
        <v>18</v>
      </c>
      <c r="F61" s="19">
        <v>16</v>
      </c>
      <c r="G61" s="19">
        <v>22</v>
      </c>
      <c r="H61" s="19">
        <v>15</v>
      </c>
      <c r="I61" s="27">
        <f t="shared" si="1"/>
        <v>112</v>
      </c>
      <c r="J61" s="28"/>
      <c r="K61" s="19">
        <v>7</v>
      </c>
      <c r="L61" s="19">
        <v>15</v>
      </c>
      <c r="M61" s="19">
        <v>7</v>
      </c>
      <c r="N61" s="19">
        <v>7</v>
      </c>
      <c r="O61" s="19">
        <v>14</v>
      </c>
      <c r="P61" s="19">
        <v>9</v>
      </c>
      <c r="Q61" s="26">
        <f t="shared" si="3"/>
        <v>59</v>
      </c>
      <c r="R61" s="26"/>
      <c r="S61" s="19">
        <v>0</v>
      </c>
      <c r="T61" s="19">
        <v>7</v>
      </c>
      <c r="U61" s="19">
        <v>0</v>
      </c>
      <c r="V61" s="19">
        <v>1</v>
      </c>
      <c r="W61" s="19">
        <v>2</v>
      </c>
      <c r="X61" s="19">
        <v>1</v>
      </c>
      <c r="Y61" s="28">
        <f t="shared" si="5"/>
        <v>11</v>
      </c>
      <c r="Z61" s="26"/>
      <c r="AA61" s="19">
        <v>0</v>
      </c>
      <c r="AB61" s="19">
        <v>0</v>
      </c>
      <c r="AC61" s="19">
        <v>0</v>
      </c>
      <c r="AD61" s="19">
        <v>0</v>
      </c>
      <c r="AE61" s="19">
        <v>1</v>
      </c>
      <c r="AF61" s="19">
        <v>0</v>
      </c>
      <c r="AG61" s="28">
        <f t="shared" si="7"/>
        <v>1</v>
      </c>
      <c r="AH61" s="26"/>
      <c r="AI61" s="19">
        <v>0</v>
      </c>
      <c r="AJ61" s="19">
        <v>0</v>
      </c>
      <c r="AK61" s="19">
        <v>0</v>
      </c>
      <c r="AL61" s="19">
        <v>0</v>
      </c>
      <c r="AM61" s="19">
        <v>1</v>
      </c>
      <c r="AN61" s="19">
        <v>1</v>
      </c>
      <c r="AO61" s="28">
        <f t="shared" si="9"/>
        <v>2</v>
      </c>
      <c r="AP61" s="26"/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28">
        <f t="shared" si="11"/>
        <v>0</v>
      </c>
      <c r="AX61" s="26"/>
      <c r="AY61" s="19">
        <v>5</v>
      </c>
      <c r="AZ61" s="19">
        <v>6</v>
      </c>
      <c r="BA61" s="19">
        <v>6</v>
      </c>
      <c r="BB61" s="19">
        <v>3</v>
      </c>
      <c r="BC61" s="19">
        <v>5</v>
      </c>
      <c r="BD61" s="19">
        <v>3</v>
      </c>
      <c r="BE61" s="28">
        <f t="shared" si="13"/>
        <v>28</v>
      </c>
      <c r="BF61" s="26"/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28">
        <f t="shared" si="15"/>
        <v>0</v>
      </c>
      <c r="BN61" s="26"/>
      <c r="BO61" s="19">
        <v>2</v>
      </c>
      <c r="BP61" s="19">
        <v>2</v>
      </c>
      <c r="BQ61" s="19">
        <v>1</v>
      </c>
      <c r="BR61" s="19">
        <v>3</v>
      </c>
      <c r="BS61" s="19">
        <v>5</v>
      </c>
      <c r="BT61" s="19">
        <v>4</v>
      </c>
      <c r="BU61" s="27">
        <f t="shared" si="17"/>
        <v>17</v>
      </c>
      <c r="BV61" s="28"/>
      <c r="BW61" s="19">
        <v>0</v>
      </c>
      <c r="BX61" s="19">
        <v>2</v>
      </c>
      <c r="BY61" s="19">
        <v>3</v>
      </c>
      <c r="BZ61" s="19">
        <v>2</v>
      </c>
      <c r="CA61" s="19">
        <v>1</v>
      </c>
      <c r="CB61" s="19">
        <v>1</v>
      </c>
      <c r="CC61" s="26">
        <f t="shared" si="19"/>
        <v>9</v>
      </c>
      <c r="CD61" s="26"/>
      <c r="CE61" s="19">
        <v>0</v>
      </c>
      <c r="CF61" s="19">
        <v>2</v>
      </c>
      <c r="CG61" s="19">
        <v>3</v>
      </c>
      <c r="CH61" s="19">
        <v>2</v>
      </c>
      <c r="CI61" s="19">
        <v>1</v>
      </c>
      <c r="CJ61" s="19">
        <v>1</v>
      </c>
      <c r="CK61" s="26">
        <f t="shared" si="21"/>
        <v>9</v>
      </c>
      <c r="CL61" s="26"/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26">
        <f t="shared" si="23"/>
        <v>0</v>
      </c>
      <c r="CT61" s="26"/>
      <c r="CU61" s="52">
        <v>0</v>
      </c>
      <c r="CV61" s="52">
        <v>0</v>
      </c>
      <c r="CW61" s="52">
        <v>0</v>
      </c>
      <c r="CX61" s="52">
        <v>0</v>
      </c>
      <c r="CY61" s="52">
        <v>0</v>
      </c>
      <c r="CZ61" s="52">
        <v>0</v>
      </c>
      <c r="DA61" s="27">
        <f t="shared" si="25"/>
        <v>0</v>
      </c>
      <c r="DB61" s="28"/>
      <c r="DC61" s="19">
        <v>5</v>
      </c>
      <c r="DD61" s="19">
        <v>12</v>
      </c>
      <c r="DE61" s="19">
        <v>7</v>
      </c>
      <c r="DF61" s="19">
        <v>6</v>
      </c>
      <c r="DG61" s="19">
        <v>7</v>
      </c>
      <c r="DH61" s="19">
        <v>5</v>
      </c>
      <c r="DI61" s="26">
        <f t="shared" si="27"/>
        <v>42</v>
      </c>
      <c r="DJ61" s="26"/>
      <c r="DK61" s="19">
        <v>0</v>
      </c>
      <c r="DL61" s="19">
        <v>0</v>
      </c>
      <c r="DM61" s="19">
        <v>0</v>
      </c>
      <c r="DN61" s="19">
        <v>0</v>
      </c>
      <c r="DO61" s="19">
        <v>0</v>
      </c>
      <c r="DP61" s="19">
        <v>0</v>
      </c>
      <c r="DQ61" s="26">
        <f t="shared" si="29"/>
        <v>0</v>
      </c>
      <c r="DR61" s="26"/>
      <c r="DS61" s="26"/>
      <c r="DT61" s="52">
        <v>0</v>
      </c>
      <c r="DU61" s="52">
        <v>0</v>
      </c>
      <c r="DV61" s="52">
        <v>0</v>
      </c>
      <c r="DW61" s="52">
        <v>0</v>
      </c>
      <c r="DX61" s="52">
        <v>0</v>
      </c>
      <c r="DY61" s="26">
        <f t="shared" si="31"/>
        <v>0</v>
      </c>
      <c r="DZ61" s="26"/>
      <c r="EA61" s="52">
        <v>0</v>
      </c>
      <c r="EB61" s="52">
        <v>0</v>
      </c>
      <c r="EC61" s="52">
        <v>0</v>
      </c>
      <c r="ED61" s="52">
        <v>0</v>
      </c>
      <c r="EE61" s="52">
        <v>0</v>
      </c>
      <c r="EF61" s="52">
        <v>0</v>
      </c>
      <c r="EG61" s="26">
        <f>SUM(DZ61:EF61)</f>
        <v>0</v>
      </c>
      <c r="EH61" s="26"/>
      <c r="EI61" s="52">
        <v>5</v>
      </c>
      <c r="EJ61" s="52">
        <v>12</v>
      </c>
      <c r="EK61" s="52">
        <v>7</v>
      </c>
      <c r="EL61" s="52">
        <v>6</v>
      </c>
      <c r="EM61" s="52">
        <v>7</v>
      </c>
      <c r="EN61" s="52">
        <v>5</v>
      </c>
      <c r="EO61" s="27">
        <f>SUM(EH61:EN61)</f>
        <v>42</v>
      </c>
      <c r="EP61" s="28"/>
      <c r="EQ61" s="52">
        <v>0</v>
      </c>
      <c r="ER61" s="52">
        <v>0</v>
      </c>
      <c r="ES61" s="52">
        <v>1</v>
      </c>
      <c r="ET61" s="52">
        <v>1</v>
      </c>
      <c r="EU61" s="52">
        <v>0</v>
      </c>
      <c r="EV61" s="52">
        <v>0</v>
      </c>
      <c r="EW61" s="27">
        <f>SUM(EP61:EV61)</f>
        <v>2</v>
      </c>
      <c r="EX61" s="28"/>
      <c r="EY61" s="52">
        <v>0</v>
      </c>
      <c r="EZ61" s="52">
        <v>0</v>
      </c>
      <c r="FA61" s="52">
        <v>0</v>
      </c>
      <c r="FB61" s="52">
        <v>0</v>
      </c>
      <c r="FC61" s="52">
        <v>0</v>
      </c>
      <c r="FD61" s="52">
        <v>0</v>
      </c>
      <c r="FE61" s="54">
        <f>SUM(EX61:FD61)</f>
        <v>0</v>
      </c>
      <c r="FF61" s="89">
        <v>0</v>
      </c>
      <c r="FG61" s="52">
        <v>1</v>
      </c>
      <c r="FH61" s="52">
        <v>2</v>
      </c>
      <c r="FI61" s="52">
        <v>9</v>
      </c>
      <c r="FJ61" s="52">
        <v>3</v>
      </c>
      <c r="FK61" s="52">
        <v>8</v>
      </c>
      <c r="FL61" s="52">
        <v>24</v>
      </c>
      <c r="FM61" s="26">
        <f>SUM(FF61:FL61)</f>
        <v>47</v>
      </c>
      <c r="FN61" s="52">
        <v>0</v>
      </c>
      <c r="FO61" s="52">
        <v>1</v>
      </c>
      <c r="FP61" s="52">
        <v>2</v>
      </c>
      <c r="FQ61" s="52">
        <v>7</v>
      </c>
      <c r="FR61" s="52">
        <v>3</v>
      </c>
      <c r="FS61" s="52">
        <v>7</v>
      </c>
      <c r="FT61" s="52">
        <v>22</v>
      </c>
      <c r="FU61" s="26">
        <f>SUM(FN61:FT61)</f>
        <v>42</v>
      </c>
      <c r="FV61" s="26"/>
      <c r="FW61" s="26"/>
      <c r="FX61" s="52">
        <v>0</v>
      </c>
      <c r="FY61" s="52">
        <v>2</v>
      </c>
      <c r="FZ61" s="52">
        <v>0</v>
      </c>
      <c r="GA61" s="52">
        <v>1</v>
      </c>
      <c r="GB61" s="52">
        <v>0</v>
      </c>
      <c r="GC61" s="27">
        <f>SUM(FV61:GB61)</f>
        <v>3</v>
      </c>
      <c r="GD61" s="88"/>
      <c r="GE61" s="19"/>
      <c r="GF61" s="52">
        <v>0</v>
      </c>
      <c r="GG61" s="52">
        <v>0</v>
      </c>
      <c r="GH61" s="52">
        <v>0</v>
      </c>
      <c r="GI61" s="52">
        <v>0</v>
      </c>
      <c r="GJ61" s="52">
        <v>2</v>
      </c>
      <c r="GK61" s="54">
        <f>SUM(GD61:GJ61)</f>
        <v>2</v>
      </c>
      <c r="GL61" s="88">
        <v>0</v>
      </c>
      <c r="GM61" s="19">
        <v>13</v>
      </c>
      <c r="GN61" s="19">
        <v>31</v>
      </c>
      <c r="GO61" s="19">
        <v>27</v>
      </c>
      <c r="GP61" s="19">
        <v>19</v>
      </c>
      <c r="GQ61" s="19">
        <v>30</v>
      </c>
      <c r="GR61" s="19">
        <v>39</v>
      </c>
      <c r="GS61" s="27">
        <f>SUM(GL61:GR61)</f>
        <v>159</v>
      </c>
    </row>
    <row r="62" spans="1:201" s="13" customFormat="1" ht="18" customHeight="1">
      <c r="A62" s="18" t="s">
        <v>71</v>
      </c>
      <c r="B62" s="28"/>
      <c r="C62" s="19">
        <v>17</v>
      </c>
      <c r="D62" s="19">
        <v>115</v>
      </c>
      <c r="E62" s="19">
        <v>55</v>
      </c>
      <c r="F62" s="19">
        <v>31</v>
      </c>
      <c r="G62" s="19">
        <v>33</v>
      </c>
      <c r="H62" s="19">
        <v>26</v>
      </c>
      <c r="I62" s="27">
        <f t="shared" si="1"/>
        <v>277</v>
      </c>
      <c r="J62" s="28"/>
      <c r="K62" s="19">
        <v>8</v>
      </c>
      <c r="L62" s="19">
        <v>64</v>
      </c>
      <c r="M62" s="19">
        <v>24</v>
      </c>
      <c r="N62" s="19">
        <v>16</v>
      </c>
      <c r="O62" s="19">
        <v>17</v>
      </c>
      <c r="P62" s="19">
        <v>16</v>
      </c>
      <c r="Q62" s="26">
        <f t="shared" si="3"/>
        <v>145</v>
      </c>
      <c r="R62" s="26"/>
      <c r="S62" s="19">
        <v>4</v>
      </c>
      <c r="T62" s="19">
        <v>13</v>
      </c>
      <c r="U62" s="19">
        <v>5</v>
      </c>
      <c r="V62" s="19">
        <v>4</v>
      </c>
      <c r="W62" s="19">
        <v>5</v>
      </c>
      <c r="X62" s="19">
        <v>4</v>
      </c>
      <c r="Y62" s="28">
        <f t="shared" si="5"/>
        <v>35</v>
      </c>
      <c r="Z62" s="26"/>
      <c r="AA62" s="19">
        <v>0</v>
      </c>
      <c r="AB62" s="19">
        <v>0</v>
      </c>
      <c r="AC62" s="19">
        <v>0</v>
      </c>
      <c r="AD62" s="19">
        <v>0</v>
      </c>
      <c r="AE62" s="19">
        <v>1</v>
      </c>
      <c r="AF62" s="19">
        <v>2</v>
      </c>
      <c r="AG62" s="28">
        <f t="shared" si="7"/>
        <v>3</v>
      </c>
      <c r="AH62" s="26"/>
      <c r="AI62" s="19">
        <v>0</v>
      </c>
      <c r="AJ62" s="19">
        <v>3</v>
      </c>
      <c r="AK62" s="19">
        <v>2</v>
      </c>
      <c r="AL62" s="19">
        <v>1</v>
      </c>
      <c r="AM62" s="19">
        <v>2</v>
      </c>
      <c r="AN62" s="19">
        <v>3</v>
      </c>
      <c r="AO62" s="28">
        <f t="shared" si="9"/>
        <v>11</v>
      </c>
      <c r="AP62" s="26"/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28">
        <f t="shared" si="11"/>
        <v>0</v>
      </c>
      <c r="AX62" s="26"/>
      <c r="AY62" s="19">
        <v>2</v>
      </c>
      <c r="AZ62" s="19">
        <v>30</v>
      </c>
      <c r="BA62" s="19">
        <v>10</v>
      </c>
      <c r="BB62" s="19">
        <v>6</v>
      </c>
      <c r="BC62" s="19">
        <v>5</v>
      </c>
      <c r="BD62" s="19">
        <v>4</v>
      </c>
      <c r="BE62" s="28">
        <f t="shared" si="13"/>
        <v>57</v>
      </c>
      <c r="BF62" s="26"/>
      <c r="BG62" s="19">
        <v>0</v>
      </c>
      <c r="BH62" s="19">
        <v>3</v>
      </c>
      <c r="BI62" s="19">
        <v>0</v>
      </c>
      <c r="BJ62" s="19">
        <v>1</v>
      </c>
      <c r="BK62" s="19">
        <v>0</v>
      </c>
      <c r="BL62" s="19">
        <v>0</v>
      </c>
      <c r="BM62" s="28">
        <f t="shared" si="15"/>
        <v>4</v>
      </c>
      <c r="BN62" s="26"/>
      <c r="BO62" s="19">
        <v>2</v>
      </c>
      <c r="BP62" s="19">
        <v>15</v>
      </c>
      <c r="BQ62" s="19">
        <v>7</v>
      </c>
      <c r="BR62" s="19">
        <v>4</v>
      </c>
      <c r="BS62" s="19">
        <v>4</v>
      </c>
      <c r="BT62" s="19">
        <v>3</v>
      </c>
      <c r="BU62" s="27">
        <f t="shared" si="17"/>
        <v>35</v>
      </c>
      <c r="BV62" s="28"/>
      <c r="BW62" s="19">
        <v>0</v>
      </c>
      <c r="BX62" s="19">
        <v>2</v>
      </c>
      <c r="BY62" s="19">
        <v>5</v>
      </c>
      <c r="BZ62" s="19">
        <v>3</v>
      </c>
      <c r="CA62" s="19">
        <v>5</v>
      </c>
      <c r="CB62" s="19">
        <v>4</v>
      </c>
      <c r="CC62" s="26">
        <f t="shared" si="19"/>
        <v>19</v>
      </c>
      <c r="CD62" s="26"/>
      <c r="CE62" s="19">
        <v>0</v>
      </c>
      <c r="CF62" s="19">
        <v>2</v>
      </c>
      <c r="CG62" s="19">
        <v>5</v>
      </c>
      <c r="CH62" s="19">
        <v>3</v>
      </c>
      <c r="CI62" s="19">
        <v>5</v>
      </c>
      <c r="CJ62" s="19">
        <v>4</v>
      </c>
      <c r="CK62" s="26">
        <f t="shared" si="21"/>
        <v>19</v>
      </c>
      <c r="CL62" s="26"/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0</v>
      </c>
      <c r="CS62" s="26">
        <f t="shared" si="23"/>
        <v>0</v>
      </c>
      <c r="CT62" s="26"/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27">
        <f t="shared" si="25"/>
        <v>0</v>
      </c>
      <c r="DB62" s="28"/>
      <c r="DC62" s="19">
        <v>8</v>
      </c>
      <c r="DD62" s="19">
        <v>48</v>
      </c>
      <c r="DE62" s="19">
        <v>25</v>
      </c>
      <c r="DF62" s="19">
        <v>11</v>
      </c>
      <c r="DG62" s="19">
        <v>10</v>
      </c>
      <c r="DH62" s="19">
        <v>6</v>
      </c>
      <c r="DI62" s="26">
        <f t="shared" si="27"/>
        <v>108</v>
      </c>
      <c r="DJ62" s="26"/>
      <c r="DK62" s="19">
        <v>0</v>
      </c>
      <c r="DL62" s="19">
        <v>3</v>
      </c>
      <c r="DM62" s="19">
        <v>5</v>
      </c>
      <c r="DN62" s="19">
        <v>1</v>
      </c>
      <c r="DO62" s="19">
        <v>2</v>
      </c>
      <c r="DP62" s="19">
        <v>0</v>
      </c>
      <c r="DQ62" s="26">
        <f t="shared" si="29"/>
        <v>11</v>
      </c>
      <c r="DR62" s="26"/>
      <c r="DS62" s="26"/>
      <c r="DT62" s="52">
        <v>0</v>
      </c>
      <c r="DU62" s="52">
        <v>0</v>
      </c>
      <c r="DV62" s="52">
        <v>0</v>
      </c>
      <c r="DW62" s="52">
        <v>0</v>
      </c>
      <c r="DX62" s="52">
        <v>0</v>
      </c>
      <c r="DY62" s="26">
        <f t="shared" si="31"/>
        <v>0</v>
      </c>
      <c r="DZ62" s="26"/>
      <c r="EA62" s="52">
        <v>0</v>
      </c>
      <c r="EB62" s="52">
        <v>0</v>
      </c>
      <c r="EC62" s="52">
        <v>0</v>
      </c>
      <c r="ED62" s="52">
        <v>0</v>
      </c>
      <c r="EE62" s="52">
        <v>0</v>
      </c>
      <c r="EF62" s="52">
        <v>0</v>
      </c>
      <c r="EG62" s="26">
        <f>SUM(DZ62:EF62)</f>
        <v>0</v>
      </c>
      <c r="EH62" s="26"/>
      <c r="EI62" s="52">
        <v>8</v>
      </c>
      <c r="EJ62" s="52">
        <v>45</v>
      </c>
      <c r="EK62" s="52">
        <v>20</v>
      </c>
      <c r="EL62" s="52">
        <v>10</v>
      </c>
      <c r="EM62" s="52">
        <v>8</v>
      </c>
      <c r="EN62" s="52">
        <v>6</v>
      </c>
      <c r="EO62" s="27">
        <f>SUM(EH62:EN62)</f>
        <v>97</v>
      </c>
      <c r="EP62" s="28"/>
      <c r="EQ62" s="52">
        <v>1</v>
      </c>
      <c r="ER62" s="52">
        <v>1</v>
      </c>
      <c r="ES62" s="52">
        <v>0</v>
      </c>
      <c r="ET62" s="52">
        <v>1</v>
      </c>
      <c r="EU62" s="52">
        <v>0</v>
      </c>
      <c r="EV62" s="52">
        <v>0</v>
      </c>
      <c r="EW62" s="27">
        <f>SUM(EP62:EV62)</f>
        <v>3</v>
      </c>
      <c r="EX62" s="28"/>
      <c r="EY62" s="52">
        <v>0</v>
      </c>
      <c r="EZ62" s="52">
        <v>0</v>
      </c>
      <c r="FA62" s="52">
        <v>1</v>
      </c>
      <c r="FB62" s="52">
        <v>0</v>
      </c>
      <c r="FC62" s="52">
        <v>1</v>
      </c>
      <c r="FD62" s="52">
        <v>0</v>
      </c>
      <c r="FE62" s="54">
        <f>SUM(EX62:FD62)</f>
        <v>2</v>
      </c>
      <c r="FF62" s="89">
        <v>1</v>
      </c>
      <c r="FG62" s="52">
        <v>1</v>
      </c>
      <c r="FH62" s="52">
        <v>26</v>
      </c>
      <c r="FI62" s="52">
        <v>25</v>
      </c>
      <c r="FJ62" s="52">
        <v>20</v>
      </c>
      <c r="FK62" s="52">
        <v>30</v>
      </c>
      <c r="FL62" s="52">
        <v>25</v>
      </c>
      <c r="FM62" s="26">
        <f>SUM(FF62:FL62)</f>
        <v>128</v>
      </c>
      <c r="FN62" s="52">
        <v>1</v>
      </c>
      <c r="FO62" s="52">
        <v>1</v>
      </c>
      <c r="FP62" s="52">
        <v>24</v>
      </c>
      <c r="FQ62" s="52">
        <v>25</v>
      </c>
      <c r="FR62" s="52">
        <v>19</v>
      </c>
      <c r="FS62" s="52">
        <v>29</v>
      </c>
      <c r="FT62" s="52">
        <v>24</v>
      </c>
      <c r="FU62" s="26">
        <f>SUM(FN62:FT62)</f>
        <v>123</v>
      </c>
      <c r="FV62" s="26"/>
      <c r="FW62" s="26"/>
      <c r="FX62" s="52">
        <v>1</v>
      </c>
      <c r="FY62" s="52">
        <v>0</v>
      </c>
      <c r="FZ62" s="52">
        <v>1</v>
      </c>
      <c r="GA62" s="52">
        <v>0</v>
      </c>
      <c r="GB62" s="52">
        <v>0</v>
      </c>
      <c r="GC62" s="27">
        <f>SUM(FV62:GB62)</f>
        <v>2</v>
      </c>
      <c r="GD62" s="88"/>
      <c r="GE62" s="19"/>
      <c r="GF62" s="52">
        <v>1</v>
      </c>
      <c r="GG62" s="52">
        <v>0</v>
      </c>
      <c r="GH62" s="52">
        <v>0</v>
      </c>
      <c r="GI62" s="52">
        <v>1</v>
      </c>
      <c r="GJ62" s="52">
        <v>1</v>
      </c>
      <c r="GK62" s="54">
        <f>SUM(GD62:GJ62)</f>
        <v>3</v>
      </c>
      <c r="GL62" s="88">
        <v>1</v>
      </c>
      <c r="GM62" s="19">
        <v>18</v>
      </c>
      <c r="GN62" s="19">
        <v>141</v>
      </c>
      <c r="GO62" s="19">
        <v>80</v>
      </c>
      <c r="GP62" s="19">
        <v>51</v>
      </c>
      <c r="GQ62" s="19">
        <v>63</v>
      </c>
      <c r="GR62" s="19">
        <v>51</v>
      </c>
      <c r="GS62" s="27">
        <f>SUM(GL62:GR62)</f>
        <v>405</v>
      </c>
    </row>
    <row r="63" spans="1:201" s="13" customFormat="1" ht="18" customHeight="1">
      <c r="A63" s="20" t="s">
        <v>72</v>
      </c>
      <c r="B63" s="29">
        <f aca="true" t="shared" si="73" ref="B63:H63">SUM(B59:B62)</f>
        <v>0</v>
      </c>
      <c r="C63" s="21">
        <f t="shared" si="73"/>
        <v>159</v>
      </c>
      <c r="D63" s="21">
        <f t="shared" si="73"/>
        <v>625</v>
      </c>
      <c r="E63" s="21">
        <f t="shared" si="73"/>
        <v>360</v>
      </c>
      <c r="F63" s="21">
        <f t="shared" si="73"/>
        <v>207</v>
      </c>
      <c r="G63" s="21">
        <f t="shared" si="73"/>
        <v>201</v>
      </c>
      <c r="H63" s="21">
        <f t="shared" si="73"/>
        <v>147</v>
      </c>
      <c r="I63" s="10">
        <f t="shared" si="1"/>
        <v>1699</v>
      </c>
      <c r="J63" s="29">
        <f aca="true" t="shared" si="74" ref="J63:P63">SUM(J59:J62)</f>
        <v>0</v>
      </c>
      <c r="K63" s="21">
        <f t="shared" si="74"/>
        <v>82</v>
      </c>
      <c r="L63" s="21">
        <f t="shared" si="74"/>
        <v>350</v>
      </c>
      <c r="M63" s="21">
        <f t="shared" si="74"/>
        <v>182</v>
      </c>
      <c r="N63" s="21">
        <f t="shared" si="74"/>
        <v>112</v>
      </c>
      <c r="O63" s="21">
        <f t="shared" si="74"/>
        <v>110</v>
      </c>
      <c r="P63" s="21">
        <f t="shared" si="74"/>
        <v>95</v>
      </c>
      <c r="Q63" s="9">
        <f t="shared" si="3"/>
        <v>931</v>
      </c>
      <c r="R63" s="9">
        <f aca="true" t="shared" si="75" ref="R63:X63">SUM(R59:R62)</f>
        <v>0</v>
      </c>
      <c r="S63" s="9">
        <f t="shared" si="75"/>
        <v>24</v>
      </c>
      <c r="T63" s="9">
        <f t="shared" si="75"/>
        <v>89</v>
      </c>
      <c r="U63" s="9">
        <f t="shared" si="75"/>
        <v>33</v>
      </c>
      <c r="V63" s="9">
        <f t="shared" si="75"/>
        <v>23</v>
      </c>
      <c r="W63" s="9">
        <f t="shared" si="75"/>
        <v>21</v>
      </c>
      <c r="X63" s="9">
        <f t="shared" si="75"/>
        <v>17</v>
      </c>
      <c r="Y63" s="9">
        <f t="shared" si="5"/>
        <v>207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0</v>
      </c>
      <c r="AC63" s="9">
        <f t="shared" si="76"/>
        <v>1</v>
      </c>
      <c r="AD63" s="9">
        <f t="shared" si="76"/>
        <v>1</v>
      </c>
      <c r="AE63" s="9">
        <f t="shared" si="76"/>
        <v>3</v>
      </c>
      <c r="AF63" s="9">
        <f t="shared" si="76"/>
        <v>9</v>
      </c>
      <c r="AG63" s="9">
        <f t="shared" si="7"/>
        <v>14</v>
      </c>
      <c r="AH63" s="9">
        <f aca="true" t="shared" si="77" ref="AH63:AN63">SUM(AH59:AH62)</f>
        <v>0</v>
      </c>
      <c r="AI63" s="9">
        <f t="shared" si="77"/>
        <v>4</v>
      </c>
      <c r="AJ63" s="9">
        <f t="shared" si="77"/>
        <v>31</v>
      </c>
      <c r="AK63" s="9">
        <f t="shared" si="77"/>
        <v>22</v>
      </c>
      <c r="AL63" s="9">
        <f t="shared" si="77"/>
        <v>8</v>
      </c>
      <c r="AM63" s="9">
        <f t="shared" si="77"/>
        <v>11</v>
      </c>
      <c r="AN63" s="9">
        <f t="shared" si="77"/>
        <v>14</v>
      </c>
      <c r="AO63" s="9">
        <f t="shared" si="9"/>
        <v>90</v>
      </c>
      <c r="AP63" s="9">
        <f aca="true" t="shared" si="78" ref="AP63:AV63">SUM(AP59:AP62)</f>
        <v>0</v>
      </c>
      <c r="AQ63" s="9">
        <f t="shared" si="78"/>
        <v>1</v>
      </c>
      <c r="AR63" s="9">
        <f t="shared" si="78"/>
        <v>3</v>
      </c>
      <c r="AS63" s="9">
        <f t="shared" si="78"/>
        <v>1</v>
      </c>
      <c r="AT63" s="9">
        <f t="shared" si="78"/>
        <v>1</v>
      </c>
      <c r="AU63" s="9">
        <f t="shared" si="78"/>
        <v>2</v>
      </c>
      <c r="AV63" s="9">
        <f t="shared" si="78"/>
        <v>4</v>
      </c>
      <c r="AW63" s="9">
        <f t="shared" si="11"/>
        <v>12</v>
      </c>
      <c r="AX63" s="9">
        <f aca="true" t="shared" si="79" ref="AX63:BD63">SUM(AX59:AX62)</f>
        <v>0</v>
      </c>
      <c r="AY63" s="9">
        <f t="shared" si="79"/>
        <v>42</v>
      </c>
      <c r="AZ63" s="9">
        <f t="shared" si="79"/>
        <v>142</v>
      </c>
      <c r="BA63" s="9">
        <f t="shared" si="79"/>
        <v>79</v>
      </c>
      <c r="BB63" s="9">
        <f t="shared" si="79"/>
        <v>42</v>
      </c>
      <c r="BC63" s="9">
        <f t="shared" si="79"/>
        <v>30</v>
      </c>
      <c r="BD63" s="9">
        <f t="shared" si="79"/>
        <v>16</v>
      </c>
      <c r="BE63" s="9">
        <f t="shared" si="13"/>
        <v>351</v>
      </c>
      <c r="BF63" s="9">
        <f aca="true" t="shared" si="80" ref="BF63:BL63">SUM(BF59:BF62)</f>
        <v>0</v>
      </c>
      <c r="BG63" s="9">
        <f t="shared" si="80"/>
        <v>4</v>
      </c>
      <c r="BH63" s="9">
        <f t="shared" si="80"/>
        <v>24</v>
      </c>
      <c r="BI63" s="9">
        <f t="shared" si="80"/>
        <v>10</v>
      </c>
      <c r="BJ63" s="9">
        <f t="shared" si="80"/>
        <v>4</v>
      </c>
      <c r="BK63" s="9">
        <f t="shared" si="80"/>
        <v>7</v>
      </c>
      <c r="BL63" s="9">
        <f t="shared" si="80"/>
        <v>3</v>
      </c>
      <c r="BM63" s="9">
        <f t="shared" si="15"/>
        <v>52</v>
      </c>
      <c r="BN63" s="9">
        <f aca="true" t="shared" si="81" ref="BN63:BT63">SUM(BN59:BN62)</f>
        <v>0</v>
      </c>
      <c r="BO63" s="9">
        <f t="shared" si="81"/>
        <v>7</v>
      </c>
      <c r="BP63" s="9">
        <f t="shared" si="81"/>
        <v>61</v>
      </c>
      <c r="BQ63" s="9">
        <f t="shared" si="81"/>
        <v>36</v>
      </c>
      <c r="BR63" s="9">
        <f t="shared" si="81"/>
        <v>33</v>
      </c>
      <c r="BS63" s="9">
        <f t="shared" si="81"/>
        <v>36</v>
      </c>
      <c r="BT63" s="9">
        <f t="shared" si="81"/>
        <v>32</v>
      </c>
      <c r="BU63" s="10">
        <f t="shared" si="17"/>
        <v>205</v>
      </c>
      <c r="BV63" s="29">
        <f aca="true" t="shared" si="82" ref="BV63:CB63">SUM(BV59:BV62)</f>
        <v>0</v>
      </c>
      <c r="BW63" s="21">
        <f t="shared" si="82"/>
        <v>1</v>
      </c>
      <c r="BX63" s="21">
        <f t="shared" si="82"/>
        <v>20</v>
      </c>
      <c r="BY63" s="21">
        <f t="shared" si="82"/>
        <v>30</v>
      </c>
      <c r="BZ63" s="21">
        <f t="shared" si="82"/>
        <v>21</v>
      </c>
      <c r="CA63" s="21">
        <f t="shared" si="82"/>
        <v>16</v>
      </c>
      <c r="CB63" s="21">
        <f t="shared" si="82"/>
        <v>13</v>
      </c>
      <c r="CC63" s="9">
        <f t="shared" si="19"/>
        <v>101</v>
      </c>
      <c r="CD63" s="9">
        <f aca="true" t="shared" si="83" ref="CD63:CJ63">SUM(CD59:CD62)</f>
        <v>0</v>
      </c>
      <c r="CE63" s="9">
        <f t="shared" si="83"/>
        <v>1</v>
      </c>
      <c r="CF63" s="9">
        <f t="shared" si="83"/>
        <v>19</v>
      </c>
      <c r="CG63" s="9">
        <f t="shared" si="83"/>
        <v>30</v>
      </c>
      <c r="CH63" s="9">
        <f t="shared" si="83"/>
        <v>20</v>
      </c>
      <c r="CI63" s="9">
        <f t="shared" si="83"/>
        <v>16</v>
      </c>
      <c r="CJ63" s="9">
        <f t="shared" si="83"/>
        <v>10</v>
      </c>
      <c r="CK63" s="9">
        <f t="shared" si="21"/>
        <v>96</v>
      </c>
      <c r="CL63" s="9">
        <f aca="true" t="shared" si="84" ref="CL63:CR63">SUM(CL59:CL62)</f>
        <v>0</v>
      </c>
      <c r="CM63" s="9">
        <f t="shared" si="84"/>
        <v>0</v>
      </c>
      <c r="CN63" s="9">
        <f t="shared" si="84"/>
        <v>1</v>
      </c>
      <c r="CO63" s="9">
        <f t="shared" si="84"/>
        <v>0</v>
      </c>
      <c r="CP63" s="9">
        <f t="shared" si="84"/>
        <v>1</v>
      </c>
      <c r="CQ63" s="9">
        <f t="shared" si="84"/>
        <v>0</v>
      </c>
      <c r="CR63" s="9">
        <f t="shared" si="84"/>
        <v>3</v>
      </c>
      <c r="CS63" s="9">
        <f t="shared" si="23"/>
        <v>5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0</v>
      </c>
      <c r="CY63" s="9">
        <f t="shared" si="85"/>
        <v>0</v>
      </c>
      <c r="CZ63" s="9">
        <f t="shared" si="85"/>
        <v>0</v>
      </c>
      <c r="DA63" s="10">
        <f t="shared" si="25"/>
        <v>0</v>
      </c>
      <c r="DB63" s="29">
        <f aca="true" t="shared" si="86" ref="DB63:DH63">SUM(DB59:DB62)</f>
        <v>0</v>
      </c>
      <c r="DC63" s="21">
        <f t="shared" si="86"/>
        <v>72</v>
      </c>
      <c r="DD63" s="21">
        <f t="shared" si="86"/>
        <v>253</v>
      </c>
      <c r="DE63" s="21">
        <f t="shared" si="86"/>
        <v>146</v>
      </c>
      <c r="DF63" s="21">
        <f t="shared" si="86"/>
        <v>71</v>
      </c>
      <c r="DG63" s="21">
        <f t="shared" si="86"/>
        <v>71</v>
      </c>
      <c r="DH63" s="21">
        <f t="shared" si="86"/>
        <v>39</v>
      </c>
      <c r="DI63" s="9">
        <f t="shared" si="27"/>
        <v>652</v>
      </c>
      <c r="DJ63" s="9">
        <f aca="true" t="shared" si="87" ref="DJ63:DP63">SUM(DJ59:DJ62)</f>
        <v>0</v>
      </c>
      <c r="DK63" s="9">
        <f t="shared" si="87"/>
        <v>3</v>
      </c>
      <c r="DL63" s="9">
        <f t="shared" si="87"/>
        <v>12</v>
      </c>
      <c r="DM63" s="9">
        <f t="shared" si="87"/>
        <v>13</v>
      </c>
      <c r="DN63" s="9">
        <f t="shared" si="87"/>
        <v>6</v>
      </c>
      <c r="DO63" s="9">
        <f t="shared" si="87"/>
        <v>13</v>
      </c>
      <c r="DP63" s="9">
        <f t="shared" si="87"/>
        <v>4</v>
      </c>
      <c r="DQ63" s="9">
        <f t="shared" si="29"/>
        <v>51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1</v>
      </c>
      <c r="DU63" s="9">
        <f t="shared" si="88"/>
        <v>0</v>
      </c>
      <c r="DV63" s="9">
        <f t="shared" si="88"/>
        <v>0</v>
      </c>
      <c r="DW63" s="9">
        <f t="shared" si="88"/>
        <v>0</v>
      </c>
      <c r="DX63" s="9">
        <f t="shared" si="88"/>
        <v>0</v>
      </c>
      <c r="DY63" s="9">
        <f t="shared" si="31"/>
        <v>1</v>
      </c>
      <c r="DZ63" s="9">
        <f>SUM(DZ59:DZ62)</f>
        <v>0</v>
      </c>
      <c r="EA63" s="9">
        <f>SUM(EA59:EA62)</f>
        <v>0</v>
      </c>
      <c r="EB63" s="9">
        <f>SUM(EB59:EB62)</f>
        <v>1</v>
      </c>
      <c r="EC63" s="9">
        <f>SUM(EC59:EC62)</f>
        <v>0</v>
      </c>
      <c r="ED63" s="9">
        <f>SUM(ED59:ED62)</f>
        <v>0</v>
      </c>
      <c r="EE63" s="9">
        <f>SUM(EE59:EE62)</f>
        <v>0</v>
      </c>
      <c r="EF63" s="9">
        <f>SUM(EF59:EF62)</f>
        <v>0</v>
      </c>
      <c r="EG63" s="9">
        <f>SUM(DZ63:EF63)</f>
        <v>1</v>
      </c>
      <c r="EH63" s="9">
        <f>SUM(EH59:EH62)</f>
        <v>0</v>
      </c>
      <c r="EI63" s="9">
        <f>SUM(EI59:EI62)</f>
        <v>69</v>
      </c>
      <c r="EJ63" s="9">
        <f>SUM(EJ59:EJ62)</f>
        <v>239</v>
      </c>
      <c r="EK63" s="9">
        <f>SUM(EK59:EK62)</f>
        <v>133</v>
      </c>
      <c r="EL63" s="9">
        <f>SUM(EL59:EL62)</f>
        <v>65</v>
      </c>
      <c r="EM63" s="9">
        <f>SUM(EM59:EM62)</f>
        <v>58</v>
      </c>
      <c r="EN63" s="9">
        <f>SUM(EN59:EN62)</f>
        <v>35</v>
      </c>
      <c r="EO63" s="10">
        <f>SUM(EH63:EN63)</f>
        <v>599</v>
      </c>
      <c r="EP63" s="29">
        <f>SUM(EP59:EP62)</f>
        <v>0</v>
      </c>
      <c r="EQ63" s="21">
        <f>SUM(EQ59:EQ62)</f>
        <v>2</v>
      </c>
      <c r="ER63" s="21">
        <f>SUM(ER59:ER62)</f>
        <v>2</v>
      </c>
      <c r="ES63" s="21">
        <f>SUM(ES59:ES62)</f>
        <v>1</v>
      </c>
      <c r="ET63" s="21">
        <f>SUM(ET59:ET62)</f>
        <v>2</v>
      </c>
      <c r="EU63" s="21">
        <f>SUM(EU59:EU62)</f>
        <v>2</v>
      </c>
      <c r="EV63" s="21">
        <f>SUM(EV59:EV62)</f>
        <v>0</v>
      </c>
      <c r="EW63" s="10">
        <f>SUM(EP63:EV63)</f>
        <v>9</v>
      </c>
      <c r="EX63" s="29">
        <f>SUM(EX59:EX62)</f>
        <v>0</v>
      </c>
      <c r="EY63" s="21">
        <f>SUM(EY59:EY62)</f>
        <v>2</v>
      </c>
      <c r="EZ63" s="21">
        <f>SUM(EZ59:EZ62)</f>
        <v>0</v>
      </c>
      <c r="FA63" s="21">
        <f>SUM(FA59:FA62)</f>
        <v>1</v>
      </c>
      <c r="FB63" s="21">
        <f>SUM(FB59:FB62)</f>
        <v>1</v>
      </c>
      <c r="FC63" s="21">
        <f>SUM(FC59:FC62)</f>
        <v>2</v>
      </c>
      <c r="FD63" s="21">
        <f>SUM(FD59:FD62)</f>
        <v>0</v>
      </c>
      <c r="FE63" s="55">
        <f>SUM(EX63:FD63)</f>
        <v>6</v>
      </c>
      <c r="FF63" s="53">
        <f>SUM(FF59:FF62)</f>
        <v>1</v>
      </c>
      <c r="FG63" s="47">
        <f>SUM(FG59:FG62)</f>
        <v>4</v>
      </c>
      <c r="FH63" s="47">
        <f>SUM(FH59:FH62)</f>
        <v>67</v>
      </c>
      <c r="FI63" s="47">
        <f>SUM(FI59:FI62)</f>
        <v>83</v>
      </c>
      <c r="FJ63" s="47">
        <f>SUM(FJ59:FJ62)</f>
        <v>67</v>
      </c>
      <c r="FK63" s="47">
        <f>SUM(FK59:FK62)</f>
        <v>110</v>
      </c>
      <c r="FL63" s="47">
        <f>SUM(FL59:FL62)</f>
        <v>110</v>
      </c>
      <c r="FM63" s="9">
        <f>SUM(FF63:FL63)</f>
        <v>442</v>
      </c>
      <c r="FN63" s="9">
        <f>SUM(FN59:FN62)</f>
        <v>1</v>
      </c>
      <c r="FO63" s="9">
        <f>SUM(FO59:FO62)</f>
        <v>4</v>
      </c>
      <c r="FP63" s="21">
        <f>SUM(FP59:FP62)</f>
        <v>55</v>
      </c>
      <c r="FQ63" s="21">
        <f>SUM(FQ59:FQ62)</f>
        <v>64</v>
      </c>
      <c r="FR63" s="21">
        <f>SUM(FR59:FR62)</f>
        <v>56</v>
      </c>
      <c r="FS63" s="21">
        <f>SUM(FS59:FS62)</f>
        <v>82</v>
      </c>
      <c r="FT63" s="21">
        <f>SUM(FT59:FT62)</f>
        <v>85</v>
      </c>
      <c r="FU63" s="9">
        <f>SUM(FN63:FT63)</f>
        <v>347</v>
      </c>
      <c r="FV63" s="9">
        <f>SUM(FV59:FV62)</f>
        <v>0</v>
      </c>
      <c r="FW63" s="9">
        <f>SUM(FW59:FW62)</f>
        <v>0</v>
      </c>
      <c r="FX63" s="47">
        <f>SUM(FX59:FX62)</f>
        <v>10</v>
      </c>
      <c r="FY63" s="47">
        <f>SUM(FY59:FY62)</f>
        <v>14</v>
      </c>
      <c r="FZ63" s="47">
        <f>SUM(FZ59:FZ62)</f>
        <v>9</v>
      </c>
      <c r="GA63" s="47">
        <f>SUM(GA59:GA62)</f>
        <v>10</v>
      </c>
      <c r="GB63" s="47">
        <f>SUM(GB59:GB62)</f>
        <v>3</v>
      </c>
      <c r="GC63" s="10">
        <f>SUM(FV63:GB63)</f>
        <v>46</v>
      </c>
      <c r="GD63" s="53"/>
      <c r="GE63" s="47"/>
      <c r="GF63" s="47">
        <f>SUM(GF59:GF62)</f>
        <v>2</v>
      </c>
      <c r="GG63" s="47">
        <f>SUM(GG59:GG62)</f>
        <v>5</v>
      </c>
      <c r="GH63" s="47">
        <f>SUM(GH59:GH62)</f>
        <v>2</v>
      </c>
      <c r="GI63" s="47">
        <f>SUM(GI59:GI62)</f>
        <v>18</v>
      </c>
      <c r="GJ63" s="47">
        <f>SUM(GJ59:GJ62)</f>
        <v>22</v>
      </c>
      <c r="GK63" s="55">
        <f>SUM(GD63:GJ63)</f>
        <v>49</v>
      </c>
      <c r="GL63" s="100">
        <f>SUM(GL59:GL62)</f>
        <v>1</v>
      </c>
      <c r="GM63" s="47">
        <f>SUM(GM59:GM62)</f>
        <v>163</v>
      </c>
      <c r="GN63" s="47">
        <f>SUM(GN59:GN62)</f>
        <v>692</v>
      </c>
      <c r="GO63" s="47">
        <f>SUM(GO59:GO62)</f>
        <v>443</v>
      </c>
      <c r="GP63" s="47">
        <f>SUM(GP59:GP62)</f>
        <v>274</v>
      </c>
      <c r="GQ63" s="47">
        <f>SUM(GQ59:GQ62)</f>
        <v>311</v>
      </c>
      <c r="GR63" s="47">
        <f>SUM(GR59:GR62)</f>
        <v>257</v>
      </c>
      <c r="GS63" s="10">
        <f>SUM(GL63:GR63)</f>
        <v>2141</v>
      </c>
    </row>
    <row r="64" spans="1:201" s="13" customFormat="1" ht="18" customHeight="1">
      <c r="A64" s="18" t="s">
        <v>73</v>
      </c>
      <c r="B64" s="28"/>
      <c r="C64" s="19">
        <v>39</v>
      </c>
      <c r="D64" s="19">
        <v>195</v>
      </c>
      <c r="E64" s="19">
        <v>110</v>
      </c>
      <c r="F64" s="19">
        <v>90</v>
      </c>
      <c r="G64" s="19">
        <v>55</v>
      </c>
      <c r="H64" s="19">
        <v>75</v>
      </c>
      <c r="I64" s="27">
        <f t="shared" si="1"/>
        <v>564</v>
      </c>
      <c r="J64" s="28"/>
      <c r="K64" s="19">
        <v>20</v>
      </c>
      <c r="L64" s="19">
        <v>101</v>
      </c>
      <c r="M64" s="19">
        <v>53</v>
      </c>
      <c r="N64" s="19">
        <v>41</v>
      </c>
      <c r="O64" s="19">
        <v>27</v>
      </c>
      <c r="P64" s="19">
        <v>38</v>
      </c>
      <c r="Q64" s="26">
        <f t="shared" si="3"/>
        <v>280</v>
      </c>
      <c r="R64" s="26"/>
      <c r="S64" s="19">
        <v>6</v>
      </c>
      <c r="T64" s="19">
        <v>36</v>
      </c>
      <c r="U64" s="19">
        <v>18</v>
      </c>
      <c r="V64" s="19">
        <v>9</v>
      </c>
      <c r="W64" s="19">
        <v>7</v>
      </c>
      <c r="X64" s="19">
        <v>7</v>
      </c>
      <c r="Y64" s="28">
        <f t="shared" si="5"/>
        <v>83</v>
      </c>
      <c r="Z64" s="26"/>
      <c r="AA64" s="52">
        <v>0</v>
      </c>
      <c r="AB64" s="52">
        <v>0</v>
      </c>
      <c r="AC64" s="52">
        <v>0</v>
      </c>
      <c r="AD64" s="52">
        <v>5</v>
      </c>
      <c r="AE64" s="52">
        <v>3</v>
      </c>
      <c r="AF64" s="52">
        <v>10</v>
      </c>
      <c r="AG64" s="28">
        <f t="shared" si="7"/>
        <v>18</v>
      </c>
      <c r="AH64" s="26"/>
      <c r="AI64" s="52">
        <v>0</v>
      </c>
      <c r="AJ64" s="52">
        <v>0</v>
      </c>
      <c r="AK64" s="52">
        <v>1</v>
      </c>
      <c r="AL64" s="52">
        <v>0</v>
      </c>
      <c r="AM64" s="52">
        <v>2</v>
      </c>
      <c r="AN64" s="52">
        <v>5</v>
      </c>
      <c r="AO64" s="28">
        <f t="shared" si="9"/>
        <v>8</v>
      </c>
      <c r="AP64" s="26"/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28">
        <f t="shared" si="11"/>
        <v>0</v>
      </c>
      <c r="AX64" s="26"/>
      <c r="AY64" s="52">
        <v>12</v>
      </c>
      <c r="AZ64" s="52">
        <v>56</v>
      </c>
      <c r="BA64" s="52">
        <v>23</v>
      </c>
      <c r="BB64" s="52">
        <v>15</v>
      </c>
      <c r="BC64" s="52">
        <v>5</v>
      </c>
      <c r="BD64" s="52">
        <v>3</v>
      </c>
      <c r="BE64" s="28">
        <f t="shared" si="13"/>
        <v>114</v>
      </c>
      <c r="BF64" s="26"/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0</v>
      </c>
      <c r="BM64" s="28">
        <f t="shared" si="15"/>
        <v>0</v>
      </c>
      <c r="BN64" s="26"/>
      <c r="BO64" s="52">
        <v>2</v>
      </c>
      <c r="BP64" s="52">
        <v>9</v>
      </c>
      <c r="BQ64" s="52">
        <v>11</v>
      </c>
      <c r="BR64" s="52">
        <v>12</v>
      </c>
      <c r="BS64" s="52">
        <v>10</v>
      </c>
      <c r="BT64" s="52">
        <v>13</v>
      </c>
      <c r="BU64" s="27">
        <f t="shared" si="17"/>
        <v>57</v>
      </c>
      <c r="BV64" s="28"/>
      <c r="BW64" s="19">
        <v>0</v>
      </c>
      <c r="BX64" s="19">
        <v>4</v>
      </c>
      <c r="BY64" s="19">
        <v>9</v>
      </c>
      <c r="BZ64" s="19">
        <v>12</v>
      </c>
      <c r="CA64" s="19">
        <v>4</v>
      </c>
      <c r="CB64" s="19">
        <v>5</v>
      </c>
      <c r="CC64" s="26">
        <f t="shared" si="19"/>
        <v>34</v>
      </c>
      <c r="CD64" s="26"/>
      <c r="CE64" s="52">
        <v>0</v>
      </c>
      <c r="CF64" s="52">
        <v>4</v>
      </c>
      <c r="CG64" s="52">
        <v>9</v>
      </c>
      <c r="CH64" s="52">
        <v>12</v>
      </c>
      <c r="CI64" s="52">
        <v>4</v>
      </c>
      <c r="CJ64" s="52">
        <v>5</v>
      </c>
      <c r="CK64" s="26">
        <f t="shared" si="21"/>
        <v>34</v>
      </c>
      <c r="CL64" s="26"/>
      <c r="CM64" s="52">
        <v>0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26">
        <f t="shared" si="23"/>
        <v>0</v>
      </c>
      <c r="CT64" s="26"/>
      <c r="CU64" s="52">
        <v>0</v>
      </c>
      <c r="CV64" s="52">
        <v>0</v>
      </c>
      <c r="CW64" s="52">
        <v>0</v>
      </c>
      <c r="CX64" s="52">
        <v>0</v>
      </c>
      <c r="CY64" s="52">
        <v>0</v>
      </c>
      <c r="CZ64" s="52">
        <v>0</v>
      </c>
      <c r="DA64" s="27">
        <f t="shared" si="25"/>
        <v>0</v>
      </c>
      <c r="DB64" s="28"/>
      <c r="DC64" s="19">
        <v>19</v>
      </c>
      <c r="DD64" s="19">
        <v>90</v>
      </c>
      <c r="DE64" s="19">
        <v>48</v>
      </c>
      <c r="DF64" s="19">
        <v>36</v>
      </c>
      <c r="DG64" s="19">
        <v>24</v>
      </c>
      <c r="DH64" s="19">
        <v>32</v>
      </c>
      <c r="DI64" s="26">
        <f t="shared" si="27"/>
        <v>249</v>
      </c>
      <c r="DJ64" s="26"/>
      <c r="DK64" s="52">
        <v>2</v>
      </c>
      <c r="DL64" s="52">
        <v>7</v>
      </c>
      <c r="DM64" s="52">
        <v>4</v>
      </c>
      <c r="DN64" s="52">
        <v>3</v>
      </c>
      <c r="DO64" s="52">
        <v>9</v>
      </c>
      <c r="DP64" s="52">
        <v>15</v>
      </c>
      <c r="DQ64" s="26">
        <f t="shared" si="29"/>
        <v>40</v>
      </c>
      <c r="DR64" s="26"/>
      <c r="DS64" s="26"/>
      <c r="DT64" s="52">
        <v>0</v>
      </c>
      <c r="DU64" s="52">
        <v>0</v>
      </c>
      <c r="DV64" s="52">
        <v>0</v>
      </c>
      <c r="DW64" s="52">
        <v>0</v>
      </c>
      <c r="DX64" s="52">
        <v>0</v>
      </c>
      <c r="DY64" s="26">
        <f t="shared" si="31"/>
        <v>0</v>
      </c>
      <c r="DZ64" s="26"/>
      <c r="EA64" s="52">
        <v>0</v>
      </c>
      <c r="EB64" s="52">
        <v>0</v>
      </c>
      <c r="EC64" s="52">
        <v>0</v>
      </c>
      <c r="ED64" s="52">
        <v>0</v>
      </c>
      <c r="EE64" s="52">
        <v>0</v>
      </c>
      <c r="EF64" s="52">
        <v>0</v>
      </c>
      <c r="EG64" s="26">
        <f>SUM(DZ64:EF64)</f>
        <v>0</v>
      </c>
      <c r="EH64" s="26"/>
      <c r="EI64" s="52">
        <v>17</v>
      </c>
      <c r="EJ64" s="52">
        <v>83</v>
      </c>
      <c r="EK64" s="52">
        <v>44</v>
      </c>
      <c r="EL64" s="52">
        <v>33</v>
      </c>
      <c r="EM64" s="52">
        <v>15</v>
      </c>
      <c r="EN64" s="52">
        <v>17</v>
      </c>
      <c r="EO64" s="27">
        <f>SUM(EH64:EN64)</f>
        <v>209</v>
      </c>
      <c r="EP64" s="28"/>
      <c r="EQ64" s="52">
        <v>0</v>
      </c>
      <c r="ER64" s="52">
        <v>0</v>
      </c>
      <c r="ES64" s="52">
        <v>0</v>
      </c>
      <c r="ET64" s="52">
        <v>1</v>
      </c>
      <c r="EU64" s="52">
        <v>0</v>
      </c>
      <c r="EV64" s="52">
        <v>0</v>
      </c>
      <c r="EW64" s="27">
        <f>SUM(EP64:EV64)</f>
        <v>1</v>
      </c>
      <c r="EX64" s="28"/>
      <c r="EY64" s="52">
        <v>0</v>
      </c>
      <c r="EZ64" s="52">
        <v>0</v>
      </c>
      <c r="FA64" s="52">
        <v>0</v>
      </c>
      <c r="FB64" s="52">
        <v>0</v>
      </c>
      <c r="FC64" s="52">
        <v>0</v>
      </c>
      <c r="FD64" s="52">
        <v>0</v>
      </c>
      <c r="FE64" s="54">
        <f>SUM(EX64:FD64)</f>
        <v>0</v>
      </c>
      <c r="FF64" s="89">
        <v>0</v>
      </c>
      <c r="FG64" s="52">
        <v>2</v>
      </c>
      <c r="FH64" s="52">
        <v>11</v>
      </c>
      <c r="FI64" s="52">
        <v>18</v>
      </c>
      <c r="FJ64" s="52">
        <v>25</v>
      </c>
      <c r="FK64" s="52">
        <v>35</v>
      </c>
      <c r="FL64" s="52">
        <v>19</v>
      </c>
      <c r="FM64" s="26">
        <f>SUM(FF64:FL64)</f>
        <v>110</v>
      </c>
      <c r="FN64" s="52">
        <v>0</v>
      </c>
      <c r="FO64" s="52">
        <v>2</v>
      </c>
      <c r="FP64" s="52">
        <v>10</v>
      </c>
      <c r="FQ64" s="52">
        <v>18</v>
      </c>
      <c r="FR64" s="52">
        <v>22</v>
      </c>
      <c r="FS64" s="52">
        <v>35</v>
      </c>
      <c r="FT64" s="52">
        <v>15</v>
      </c>
      <c r="FU64" s="26">
        <f>SUM(FN64:FT64)</f>
        <v>102</v>
      </c>
      <c r="FV64" s="26"/>
      <c r="FW64" s="26"/>
      <c r="FX64" s="52">
        <v>1</v>
      </c>
      <c r="FY64" s="52">
        <v>0</v>
      </c>
      <c r="FZ64" s="52">
        <v>2</v>
      </c>
      <c r="GA64" s="52">
        <v>0</v>
      </c>
      <c r="GB64" s="52">
        <v>1</v>
      </c>
      <c r="GC64" s="27">
        <f>SUM(FV64:GB64)</f>
        <v>4</v>
      </c>
      <c r="GD64" s="88"/>
      <c r="GE64" s="19"/>
      <c r="GF64" s="52">
        <v>0</v>
      </c>
      <c r="GG64" s="52">
        <v>0</v>
      </c>
      <c r="GH64" s="52">
        <v>1</v>
      </c>
      <c r="GI64" s="52">
        <v>0</v>
      </c>
      <c r="GJ64" s="52">
        <v>3</v>
      </c>
      <c r="GK64" s="54">
        <f>SUM(GD64:GJ64)</f>
        <v>4</v>
      </c>
      <c r="GL64" s="88">
        <v>0</v>
      </c>
      <c r="GM64" s="19">
        <v>41</v>
      </c>
      <c r="GN64" s="19">
        <v>206</v>
      </c>
      <c r="GO64" s="19">
        <v>128</v>
      </c>
      <c r="GP64" s="19">
        <v>115</v>
      </c>
      <c r="GQ64" s="19">
        <v>90</v>
      </c>
      <c r="GR64" s="19">
        <v>94</v>
      </c>
      <c r="GS64" s="27">
        <f>SUM(GL64:GR64)</f>
        <v>674</v>
      </c>
    </row>
    <row r="65" spans="1:201" s="13" customFormat="1" ht="18" customHeight="1">
      <c r="A65" s="18" t="s">
        <v>74</v>
      </c>
      <c r="B65" s="28"/>
      <c r="C65" s="19">
        <v>0</v>
      </c>
      <c r="D65" s="19">
        <v>6</v>
      </c>
      <c r="E65" s="19">
        <v>0</v>
      </c>
      <c r="F65" s="19">
        <v>5</v>
      </c>
      <c r="G65" s="19">
        <v>3</v>
      </c>
      <c r="H65" s="19">
        <v>2</v>
      </c>
      <c r="I65" s="27">
        <f t="shared" si="1"/>
        <v>16</v>
      </c>
      <c r="J65" s="28"/>
      <c r="K65" s="19">
        <v>0</v>
      </c>
      <c r="L65" s="19">
        <v>3</v>
      </c>
      <c r="M65" s="19">
        <v>0</v>
      </c>
      <c r="N65" s="19">
        <v>2</v>
      </c>
      <c r="O65" s="19">
        <v>2</v>
      </c>
      <c r="P65" s="19">
        <v>1</v>
      </c>
      <c r="Q65" s="26">
        <f t="shared" si="3"/>
        <v>8</v>
      </c>
      <c r="R65" s="26"/>
      <c r="S65" s="19">
        <v>0</v>
      </c>
      <c r="T65" s="19">
        <v>0</v>
      </c>
      <c r="U65" s="19">
        <v>0</v>
      </c>
      <c r="V65" s="19">
        <v>0</v>
      </c>
      <c r="W65" s="19">
        <v>1</v>
      </c>
      <c r="X65" s="19">
        <v>0</v>
      </c>
      <c r="Y65" s="28">
        <f t="shared" si="5"/>
        <v>1</v>
      </c>
      <c r="Z65" s="26"/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28">
        <f t="shared" si="7"/>
        <v>0</v>
      </c>
      <c r="AH65" s="26"/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28">
        <f t="shared" si="9"/>
        <v>0</v>
      </c>
      <c r="AP65" s="26"/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28">
        <f t="shared" si="11"/>
        <v>0</v>
      </c>
      <c r="AX65" s="26"/>
      <c r="AY65" s="52">
        <v>0</v>
      </c>
      <c r="AZ65" s="52">
        <v>3</v>
      </c>
      <c r="BA65" s="52">
        <v>0</v>
      </c>
      <c r="BB65" s="52">
        <v>2</v>
      </c>
      <c r="BC65" s="52">
        <v>0</v>
      </c>
      <c r="BD65" s="52">
        <v>1</v>
      </c>
      <c r="BE65" s="28">
        <f t="shared" si="13"/>
        <v>6</v>
      </c>
      <c r="BF65" s="26"/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28">
        <f t="shared" si="15"/>
        <v>0</v>
      </c>
      <c r="BN65" s="26"/>
      <c r="BO65" s="52">
        <v>0</v>
      </c>
      <c r="BP65" s="52">
        <v>0</v>
      </c>
      <c r="BQ65" s="52">
        <v>0</v>
      </c>
      <c r="BR65" s="52">
        <v>0</v>
      </c>
      <c r="BS65" s="52">
        <v>1</v>
      </c>
      <c r="BT65" s="52">
        <v>0</v>
      </c>
      <c r="BU65" s="27">
        <f t="shared" si="17"/>
        <v>1</v>
      </c>
      <c r="BV65" s="28"/>
      <c r="BW65" s="19">
        <v>0</v>
      </c>
      <c r="BX65" s="19">
        <v>0</v>
      </c>
      <c r="BY65" s="19">
        <v>0</v>
      </c>
      <c r="BZ65" s="19">
        <v>1</v>
      </c>
      <c r="CA65" s="19">
        <v>0</v>
      </c>
      <c r="CB65" s="19">
        <v>0</v>
      </c>
      <c r="CC65" s="26">
        <f t="shared" si="19"/>
        <v>1</v>
      </c>
      <c r="CD65" s="26"/>
      <c r="CE65" s="52">
        <v>0</v>
      </c>
      <c r="CF65" s="52">
        <v>0</v>
      </c>
      <c r="CG65" s="52">
        <v>0</v>
      </c>
      <c r="CH65" s="52">
        <v>1</v>
      </c>
      <c r="CI65" s="52">
        <v>0</v>
      </c>
      <c r="CJ65" s="52">
        <v>0</v>
      </c>
      <c r="CK65" s="26">
        <f t="shared" si="21"/>
        <v>1</v>
      </c>
      <c r="CL65" s="26"/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26">
        <f t="shared" si="23"/>
        <v>0</v>
      </c>
      <c r="CT65" s="26"/>
      <c r="CU65" s="52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27">
        <f t="shared" si="25"/>
        <v>0</v>
      </c>
      <c r="DB65" s="28"/>
      <c r="DC65" s="19">
        <v>0</v>
      </c>
      <c r="DD65" s="19">
        <v>3</v>
      </c>
      <c r="DE65" s="19">
        <v>0</v>
      </c>
      <c r="DF65" s="19">
        <v>2</v>
      </c>
      <c r="DG65" s="19">
        <v>1</v>
      </c>
      <c r="DH65" s="19">
        <v>1</v>
      </c>
      <c r="DI65" s="26">
        <f t="shared" si="27"/>
        <v>7</v>
      </c>
      <c r="DJ65" s="26"/>
      <c r="DK65" s="52">
        <v>0</v>
      </c>
      <c r="DL65" s="52">
        <v>0</v>
      </c>
      <c r="DM65" s="52">
        <v>0</v>
      </c>
      <c r="DN65" s="52">
        <v>0</v>
      </c>
      <c r="DO65" s="52">
        <v>0</v>
      </c>
      <c r="DP65" s="52">
        <v>0</v>
      </c>
      <c r="DQ65" s="26">
        <f t="shared" si="29"/>
        <v>0</v>
      </c>
      <c r="DR65" s="26"/>
      <c r="DS65" s="26"/>
      <c r="DT65" s="52">
        <v>0</v>
      </c>
      <c r="DU65" s="52">
        <v>0</v>
      </c>
      <c r="DV65" s="52">
        <v>0</v>
      </c>
      <c r="DW65" s="52">
        <v>0</v>
      </c>
      <c r="DX65" s="52">
        <v>0</v>
      </c>
      <c r="DY65" s="26">
        <f t="shared" si="31"/>
        <v>0</v>
      </c>
      <c r="DZ65" s="26"/>
      <c r="EA65" s="52">
        <v>0</v>
      </c>
      <c r="EB65" s="52">
        <v>0</v>
      </c>
      <c r="EC65" s="52">
        <v>0</v>
      </c>
      <c r="ED65" s="52">
        <v>0</v>
      </c>
      <c r="EE65" s="52">
        <v>0</v>
      </c>
      <c r="EF65" s="52">
        <v>0</v>
      </c>
      <c r="EG65" s="26">
        <f>SUM(DZ65:EF65)</f>
        <v>0</v>
      </c>
      <c r="EH65" s="26"/>
      <c r="EI65" s="52">
        <v>0</v>
      </c>
      <c r="EJ65" s="52">
        <v>3</v>
      </c>
      <c r="EK65" s="52">
        <v>0</v>
      </c>
      <c r="EL65" s="52">
        <v>2</v>
      </c>
      <c r="EM65" s="52">
        <v>1</v>
      </c>
      <c r="EN65" s="52">
        <v>1</v>
      </c>
      <c r="EO65" s="27">
        <f>SUM(EH65:EN65)</f>
        <v>7</v>
      </c>
      <c r="EP65" s="28"/>
      <c r="EQ65" s="52">
        <v>0</v>
      </c>
      <c r="ER65" s="52">
        <v>0</v>
      </c>
      <c r="ES65" s="52">
        <v>0</v>
      </c>
      <c r="ET65" s="52">
        <v>0</v>
      </c>
      <c r="EU65" s="52">
        <v>0</v>
      </c>
      <c r="EV65" s="52">
        <v>0</v>
      </c>
      <c r="EW65" s="27">
        <f>SUM(EP65:EV65)</f>
        <v>0</v>
      </c>
      <c r="EX65" s="28"/>
      <c r="EY65" s="52">
        <v>0</v>
      </c>
      <c r="EZ65" s="52">
        <v>0</v>
      </c>
      <c r="FA65" s="52">
        <v>0</v>
      </c>
      <c r="FB65" s="52">
        <v>0</v>
      </c>
      <c r="FC65" s="52">
        <v>0</v>
      </c>
      <c r="FD65" s="52">
        <v>0</v>
      </c>
      <c r="FE65" s="54">
        <f>SUM(EX65:FD65)</f>
        <v>0</v>
      </c>
      <c r="FF65" s="89">
        <v>0</v>
      </c>
      <c r="FG65" s="52">
        <v>0</v>
      </c>
      <c r="FH65" s="52">
        <v>0</v>
      </c>
      <c r="FI65" s="52">
        <v>0</v>
      </c>
      <c r="FJ65" s="52">
        <v>1</v>
      </c>
      <c r="FK65" s="52">
        <v>2</v>
      </c>
      <c r="FL65" s="52">
        <v>1</v>
      </c>
      <c r="FM65" s="26">
        <f>SUM(FF65:FL65)</f>
        <v>4</v>
      </c>
      <c r="FN65" s="52">
        <v>0</v>
      </c>
      <c r="FO65" s="52">
        <v>0</v>
      </c>
      <c r="FP65" s="52">
        <v>0</v>
      </c>
      <c r="FQ65" s="52">
        <v>0</v>
      </c>
      <c r="FR65" s="52">
        <v>2</v>
      </c>
      <c r="FS65" s="52">
        <v>2</v>
      </c>
      <c r="FT65" s="52">
        <v>1</v>
      </c>
      <c r="FU65" s="26">
        <f>SUM(FN65:FT65)</f>
        <v>5</v>
      </c>
      <c r="FV65" s="26"/>
      <c r="FW65" s="26"/>
      <c r="FX65" s="52">
        <v>0</v>
      </c>
      <c r="FY65" s="52">
        <v>0</v>
      </c>
      <c r="FZ65" s="52">
        <v>0</v>
      </c>
      <c r="GA65" s="52">
        <v>0</v>
      </c>
      <c r="GB65" s="52">
        <v>0</v>
      </c>
      <c r="GC65" s="27">
        <f>SUM(FV65:GB65)</f>
        <v>0</v>
      </c>
      <c r="GD65" s="88"/>
      <c r="GE65" s="19"/>
      <c r="GF65" s="52">
        <v>0</v>
      </c>
      <c r="GG65" s="52">
        <v>0</v>
      </c>
      <c r="GH65" s="52">
        <v>-1</v>
      </c>
      <c r="GI65" s="52">
        <v>0</v>
      </c>
      <c r="GJ65" s="52">
        <v>0</v>
      </c>
      <c r="GK65" s="54">
        <f>SUM(GD65:GJ65)</f>
        <v>-1</v>
      </c>
      <c r="GL65" s="88">
        <v>0</v>
      </c>
      <c r="GM65" s="19">
        <v>0</v>
      </c>
      <c r="GN65" s="19">
        <v>6</v>
      </c>
      <c r="GO65" s="19">
        <v>0</v>
      </c>
      <c r="GP65" s="19">
        <v>6</v>
      </c>
      <c r="GQ65" s="19">
        <v>5</v>
      </c>
      <c r="GR65" s="19">
        <v>3</v>
      </c>
      <c r="GS65" s="27">
        <f>SUM(GL65:GR65)</f>
        <v>20</v>
      </c>
    </row>
    <row r="66" spans="1:201" s="13" customFormat="1" ht="18" customHeight="1">
      <c r="A66" s="18" t="s">
        <v>75</v>
      </c>
      <c r="B66" s="28"/>
      <c r="C66" s="19">
        <v>37</v>
      </c>
      <c r="D66" s="19">
        <v>95</v>
      </c>
      <c r="E66" s="19">
        <v>50</v>
      </c>
      <c r="F66" s="19">
        <v>22</v>
      </c>
      <c r="G66" s="19">
        <v>14</v>
      </c>
      <c r="H66" s="19">
        <v>19</v>
      </c>
      <c r="I66" s="27">
        <f t="shared" si="1"/>
        <v>237</v>
      </c>
      <c r="J66" s="28"/>
      <c r="K66" s="19">
        <v>19</v>
      </c>
      <c r="L66" s="19">
        <v>52</v>
      </c>
      <c r="M66" s="19">
        <v>26</v>
      </c>
      <c r="N66" s="19">
        <v>13</v>
      </c>
      <c r="O66" s="19">
        <v>8</v>
      </c>
      <c r="P66" s="19">
        <v>8</v>
      </c>
      <c r="Q66" s="26">
        <f t="shared" si="3"/>
        <v>126</v>
      </c>
      <c r="R66" s="26"/>
      <c r="S66" s="19">
        <v>2</v>
      </c>
      <c r="T66" s="19">
        <v>14</v>
      </c>
      <c r="U66" s="19">
        <v>12</v>
      </c>
      <c r="V66" s="19">
        <v>5</v>
      </c>
      <c r="W66" s="19">
        <v>5</v>
      </c>
      <c r="X66" s="19">
        <v>3</v>
      </c>
      <c r="Y66" s="28">
        <f t="shared" si="5"/>
        <v>41</v>
      </c>
      <c r="Z66" s="26"/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28">
        <f t="shared" si="7"/>
        <v>0</v>
      </c>
      <c r="AH66" s="26"/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28">
        <f t="shared" si="9"/>
        <v>0</v>
      </c>
      <c r="AP66" s="26"/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28">
        <f t="shared" si="11"/>
        <v>0</v>
      </c>
      <c r="AX66" s="26"/>
      <c r="AY66" s="52">
        <v>17</v>
      </c>
      <c r="AZ66" s="52">
        <v>37</v>
      </c>
      <c r="BA66" s="52">
        <v>13</v>
      </c>
      <c r="BB66" s="52">
        <v>8</v>
      </c>
      <c r="BC66" s="52">
        <v>3</v>
      </c>
      <c r="BD66" s="52">
        <v>5</v>
      </c>
      <c r="BE66" s="28">
        <f t="shared" si="13"/>
        <v>83</v>
      </c>
      <c r="BF66" s="26"/>
      <c r="BG66" s="52">
        <v>0</v>
      </c>
      <c r="BH66" s="52">
        <v>0</v>
      </c>
      <c r="BI66" s="52">
        <v>1</v>
      </c>
      <c r="BJ66" s="52">
        <v>0</v>
      </c>
      <c r="BK66" s="52">
        <v>0</v>
      </c>
      <c r="BL66" s="52">
        <v>0</v>
      </c>
      <c r="BM66" s="28">
        <f t="shared" si="15"/>
        <v>1</v>
      </c>
      <c r="BN66" s="26"/>
      <c r="BO66" s="52">
        <v>0</v>
      </c>
      <c r="BP66" s="52">
        <v>1</v>
      </c>
      <c r="BQ66" s="52">
        <v>0</v>
      </c>
      <c r="BR66" s="52">
        <v>0</v>
      </c>
      <c r="BS66" s="52">
        <v>0</v>
      </c>
      <c r="BT66" s="52">
        <v>0</v>
      </c>
      <c r="BU66" s="27">
        <f t="shared" si="17"/>
        <v>1</v>
      </c>
      <c r="BV66" s="28"/>
      <c r="BW66" s="19">
        <v>1</v>
      </c>
      <c r="BX66" s="19">
        <v>2</v>
      </c>
      <c r="BY66" s="19">
        <v>6</v>
      </c>
      <c r="BZ66" s="19">
        <v>0</v>
      </c>
      <c r="CA66" s="19">
        <v>1</v>
      </c>
      <c r="CB66" s="19">
        <v>5</v>
      </c>
      <c r="CC66" s="26">
        <f t="shared" si="19"/>
        <v>15</v>
      </c>
      <c r="CD66" s="26"/>
      <c r="CE66" s="52">
        <v>1</v>
      </c>
      <c r="CF66" s="52">
        <v>2</v>
      </c>
      <c r="CG66" s="52">
        <v>6</v>
      </c>
      <c r="CH66" s="52">
        <v>0</v>
      </c>
      <c r="CI66" s="52">
        <v>1</v>
      </c>
      <c r="CJ66" s="52">
        <v>5</v>
      </c>
      <c r="CK66" s="26">
        <f t="shared" si="21"/>
        <v>15</v>
      </c>
      <c r="CL66" s="26"/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26">
        <f t="shared" si="23"/>
        <v>0</v>
      </c>
      <c r="CT66" s="26"/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27">
        <f t="shared" si="25"/>
        <v>0</v>
      </c>
      <c r="DB66" s="28"/>
      <c r="DC66" s="19">
        <v>17</v>
      </c>
      <c r="DD66" s="19">
        <v>41</v>
      </c>
      <c r="DE66" s="19">
        <v>18</v>
      </c>
      <c r="DF66" s="19">
        <v>9</v>
      </c>
      <c r="DG66" s="19">
        <v>5</v>
      </c>
      <c r="DH66" s="19">
        <v>6</v>
      </c>
      <c r="DI66" s="26">
        <f t="shared" si="27"/>
        <v>96</v>
      </c>
      <c r="DJ66" s="26"/>
      <c r="DK66" s="52">
        <v>0</v>
      </c>
      <c r="DL66" s="52">
        <v>0</v>
      </c>
      <c r="DM66" s="52">
        <v>0</v>
      </c>
      <c r="DN66" s="52">
        <v>0</v>
      </c>
      <c r="DO66" s="52">
        <v>0</v>
      </c>
      <c r="DP66" s="52">
        <v>0</v>
      </c>
      <c r="DQ66" s="26">
        <f t="shared" si="29"/>
        <v>0</v>
      </c>
      <c r="DR66" s="26"/>
      <c r="DS66" s="26"/>
      <c r="DT66" s="52">
        <v>0</v>
      </c>
      <c r="DU66" s="52">
        <v>0</v>
      </c>
      <c r="DV66" s="52">
        <v>0</v>
      </c>
      <c r="DW66" s="52">
        <v>0</v>
      </c>
      <c r="DX66" s="52">
        <v>0</v>
      </c>
      <c r="DY66" s="26">
        <f t="shared" si="31"/>
        <v>0</v>
      </c>
      <c r="DZ66" s="26"/>
      <c r="EA66" s="52">
        <v>0</v>
      </c>
      <c r="EB66" s="52">
        <v>0</v>
      </c>
      <c r="EC66" s="52">
        <v>0</v>
      </c>
      <c r="ED66" s="52">
        <v>0</v>
      </c>
      <c r="EE66" s="52">
        <v>0</v>
      </c>
      <c r="EF66" s="52">
        <v>0</v>
      </c>
      <c r="EG66" s="26">
        <f>SUM(DZ66:EF66)</f>
        <v>0</v>
      </c>
      <c r="EH66" s="26"/>
      <c r="EI66" s="52">
        <v>17</v>
      </c>
      <c r="EJ66" s="52">
        <v>41</v>
      </c>
      <c r="EK66" s="52">
        <v>18</v>
      </c>
      <c r="EL66" s="52">
        <v>9</v>
      </c>
      <c r="EM66" s="52">
        <v>5</v>
      </c>
      <c r="EN66" s="52">
        <v>6</v>
      </c>
      <c r="EO66" s="27">
        <f>SUM(EH66:EN66)</f>
        <v>96</v>
      </c>
      <c r="EP66" s="28"/>
      <c r="EQ66" s="52">
        <v>0</v>
      </c>
      <c r="ER66" s="52">
        <v>0</v>
      </c>
      <c r="ES66" s="52">
        <v>0</v>
      </c>
      <c r="ET66" s="52">
        <v>0</v>
      </c>
      <c r="EU66" s="52">
        <v>0</v>
      </c>
      <c r="EV66" s="52">
        <v>0</v>
      </c>
      <c r="EW66" s="27">
        <f>SUM(EP66:EV66)</f>
        <v>0</v>
      </c>
      <c r="EX66" s="28"/>
      <c r="EY66" s="52">
        <v>0</v>
      </c>
      <c r="EZ66" s="52">
        <v>0</v>
      </c>
      <c r="FA66" s="52">
        <v>0</v>
      </c>
      <c r="FB66" s="52">
        <v>0</v>
      </c>
      <c r="FC66" s="52">
        <v>0</v>
      </c>
      <c r="FD66" s="52">
        <v>0</v>
      </c>
      <c r="FE66" s="54">
        <f>SUM(EX66:FD66)</f>
        <v>0</v>
      </c>
      <c r="FF66" s="89">
        <v>0</v>
      </c>
      <c r="FG66" s="52">
        <v>1</v>
      </c>
      <c r="FH66" s="52">
        <v>5</v>
      </c>
      <c r="FI66" s="52">
        <v>5</v>
      </c>
      <c r="FJ66" s="52">
        <v>5</v>
      </c>
      <c r="FK66" s="52">
        <v>8</v>
      </c>
      <c r="FL66" s="52">
        <v>11</v>
      </c>
      <c r="FM66" s="26">
        <f>SUM(FF66:FL66)</f>
        <v>35</v>
      </c>
      <c r="FN66" s="52">
        <v>0</v>
      </c>
      <c r="FO66" s="52">
        <v>1</v>
      </c>
      <c r="FP66" s="52">
        <v>2</v>
      </c>
      <c r="FQ66" s="52">
        <v>5</v>
      </c>
      <c r="FR66" s="52">
        <v>5</v>
      </c>
      <c r="FS66" s="52">
        <v>7</v>
      </c>
      <c r="FT66" s="52">
        <v>11</v>
      </c>
      <c r="FU66" s="26">
        <f>SUM(FN66:FT66)</f>
        <v>31</v>
      </c>
      <c r="FV66" s="26"/>
      <c r="FW66" s="26"/>
      <c r="FX66" s="52">
        <v>3</v>
      </c>
      <c r="FY66" s="52">
        <v>0</v>
      </c>
      <c r="FZ66" s="52">
        <v>0</v>
      </c>
      <c r="GA66" s="52">
        <v>1</v>
      </c>
      <c r="GB66" s="52">
        <v>0</v>
      </c>
      <c r="GC66" s="27">
        <f>SUM(FV66:GB66)</f>
        <v>4</v>
      </c>
      <c r="GD66" s="88"/>
      <c r="GE66" s="19"/>
      <c r="GF66" s="52">
        <v>0</v>
      </c>
      <c r="GG66" s="52">
        <v>0</v>
      </c>
      <c r="GH66" s="52">
        <v>0</v>
      </c>
      <c r="GI66" s="52">
        <v>0</v>
      </c>
      <c r="GJ66" s="52">
        <v>0</v>
      </c>
      <c r="GK66" s="54">
        <f>SUM(GD66:GJ66)</f>
        <v>0</v>
      </c>
      <c r="GL66" s="88">
        <v>0</v>
      </c>
      <c r="GM66" s="19">
        <v>38</v>
      </c>
      <c r="GN66" s="19">
        <v>100</v>
      </c>
      <c r="GO66" s="19">
        <v>55</v>
      </c>
      <c r="GP66" s="19">
        <v>27</v>
      </c>
      <c r="GQ66" s="19">
        <v>22</v>
      </c>
      <c r="GR66" s="19">
        <v>30</v>
      </c>
      <c r="GS66" s="27">
        <f>SUM(GL66:GR66)</f>
        <v>272</v>
      </c>
    </row>
    <row r="67" spans="1:201" s="13" customFormat="1" ht="18" customHeight="1">
      <c r="A67" s="18" t="s">
        <v>76</v>
      </c>
      <c r="B67" s="28"/>
      <c r="C67" s="19">
        <v>15</v>
      </c>
      <c r="D67" s="19">
        <v>40</v>
      </c>
      <c r="E67" s="19">
        <v>30</v>
      </c>
      <c r="F67" s="19">
        <v>19</v>
      </c>
      <c r="G67" s="19">
        <v>9</v>
      </c>
      <c r="H67" s="19">
        <v>3</v>
      </c>
      <c r="I67" s="27">
        <f t="shared" si="1"/>
        <v>116</v>
      </c>
      <c r="J67" s="28"/>
      <c r="K67" s="19">
        <v>8</v>
      </c>
      <c r="L67" s="19">
        <v>20</v>
      </c>
      <c r="M67" s="19">
        <v>16</v>
      </c>
      <c r="N67" s="19">
        <v>9</v>
      </c>
      <c r="O67" s="19">
        <v>4</v>
      </c>
      <c r="P67" s="19">
        <v>1</v>
      </c>
      <c r="Q67" s="26">
        <f t="shared" si="3"/>
        <v>58</v>
      </c>
      <c r="R67" s="26"/>
      <c r="S67" s="19">
        <v>3</v>
      </c>
      <c r="T67" s="19">
        <v>7</v>
      </c>
      <c r="U67" s="19">
        <v>5</v>
      </c>
      <c r="V67" s="19">
        <v>2</v>
      </c>
      <c r="W67" s="19">
        <v>0</v>
      </c>
      <c r="X67" s="19">
        <v>0</v>
      </c>
      <c r="Y67" s="28">
        <f t="shared" si="5"/>
        <v>17</v>
      </c>
      <c r="Z67" s="26"/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28">
        <f t="shared" si="7"/>
        <v>0</v>
      </c>
      <c r="AH67" s="26"/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28">
        <f t="shared" si="9"/>
        <v>0</v>
      </c>
      <c r="AP67" s="26"/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28">
        <f t="shared" si="11"/>
        <v>0</v>
      </c>
      <c r="AX67" s="26"/>
      <c r="AY67" s="52">
        <v>5</v>
      </c>
      <c r="AZ67" s="52">
        <v>12</v>
      </c>
      <c r="BA67" s="52">
        <v>11</v>
      </c>
      <c r="BB67" s="52">
        <v>7</v>
      </c>
      <c r="BC67" s="52">
        <v>4</v>
      </c>
      <c r="BD67" s="52">
        <v>1</v>
      </c>
      <c r="BE67" s="28">
        <f t="shared" si="13"/>
        <v>40</v>
      </c>
      <c r="BF67" s="26"/>
      <c r="BG67" s="52">
        <v>0</v>
      </c>
      <c r="BH67" s="52">
        <v>1</v>
      </c>
      <c r="BI67" s="52">
        <v>0</v>
      </c>
      <c r="BJ67" s="52">
        <v>0</v>
      </c>
      <c r="BK67" s="52">
        <v>0</v>
      </c>
      <c r="BL67" s="52">
        <v>0</v>
      </c>
      <c r="BM67" s="28">
        <f t="shared" si="15"/>
        <v>1</v>
      </c>
      <c r="BN67" s="26"/>
      <c r="BO67" s="52">
        <v>0</v>
      </c>
      <c r="BP67" s="52">
        <v>0</v>
      </c>
      <c r="BQ67" s="52">
        <v>0</v>
      </c>
      <c r="BR67" s="52">
        <v>0</v>
      </c>
      <c r="BS67" s="52">
        <v>0</v>
      </c>
      <c r="BT67" s="52">
        <v>0</v>
      </c>
      <c r="BU67" s="27">
        <f t="shared" si="17"/>
        <v>0</v>
      </c>
      <c r="BV67" s="28"/>
      <c r="BW67" s="19">
        <v>0</v>
      </c>
      <c r="BX67" s="19">
        <v>2</v>
      </c>
      <c r="BY67" s="19">
        <v>2</v>
      </c>
      <c r="BZ67" s="19">
        <v>3</v>
      </c>
      <c r="CA67" s="19">
        <v>1</v>
      </c>
      <c r="CB67" s="19">
        <v>1</v>
      </c>
      <c r="CC67" s="26">
        <f t="shared" si="19"/>
        <v>9</v>
      </c>
      <c r="CD67" s="26"/>
      <c r="CE67" s="52">
        <v>0</v>
      </c>
      <c r="CF67" s="52">
        <v>2</v>
      </c>
      <c r="CG67" s="52">
        <v>2</v>
      </c>
      <c r="CH67" s="52">
        <v>3</v>
      </c>
      <c r="CI67" s="52">
        <v>1</v>
      </c>
      <c r="CJ67" s="52">
        <v>1</v>
      </c>
      <c r="CK67" s="26">
        <f t="shared" si="21"/>
        <v>9</v>
      </c>
      <c r="CL67" s="26"/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26">
        <f t="shared" si="23"/>
        <v>0</v>
      </c>
      <c r="CT67" s="26"/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27">
        <f t="shared" si="25"/>
        <v>0</v>
      </c>
      <c r="DB67" s="28"/>
      <c r="DC67" s="19">
        <v>7</v>
      </c>
      <c r="DD67" s="19">
        <v>18</v>
      </c>
      <c r="DE67" s="19">
        <v>12</v>
      </c>
      <c r="DF67" s="19">
        <v>7</v>
      </c>
      <c r="DG67" s="19">
        <v>4</v>
      </c>
      <c r="DH67" s="19">
        <v>1</v>
      </c>
      <c r="DI67" s="26">
        <f t="shared" si="27"/>
        <v>49</v>
      </c>
      <c r="DJ67" s="26"/>
      <c r="DK67" s="52">
        <v>0</v>
      </c>
      <c r="DL67" s="52">
        <v>0</v>
      </c>
      <c r="DM67" s="52">
        <v>0</v>
      </c>
      <c r="DN67" s="52">
        <v>0</v>
      </c>
      <c r="DO67" s="52">
        <v>0</v>
      </c>
      <c r="DP67" s="52">
        <v>0</v>
      </c>
      <c r="DQ67" s="26">
        <f t="shared" si="29"/>
        <v>0</v>
      </c>
      <c r="DR67" s="26"/>
      <c r="DS67" s="26"/>
      <c r="DT67" s="52">
        <v>0</v>
      </c>
      <c r="DU67" s="52">
        <v>0</v>
      </c>
      <c r="DV67" s="52">
        <v>0</v>
      </c>
      <c r="DW67" s="52">
        <v>0</v>
      </c>
      <c r="DX67" s="52">
        <v>0</v>
      </c>
      <c r="DY67" s="26">
        <f t="shared" si="31"/>
        <v>0</v>
      </c>
      <c r="DZ67" s="26"/>
      <c r="EA67" s="52">
        <v>0</v>
      </c>
      <c r="EB67" s="52">
        <v>0</v>
      </c>
      <c r="EC67" s="52">
        <v>0</v>
      </c>
      <c r="ED67" s="52">
        <v>0</v>
      </c>
      <c r="EE67" s="52">
        <v>0</v>
      </c>
      <c r="EF67" s="52">
        <v>0</v>
      </c>
      <c r="EG67" s="26">
        <f>SUM(DZ67:EF67)</f>
        <v>0</v>
      </c>
      <c r="EH67" s="26"/>
      <c r="EI67" s="52">
        <v>7</v>
      </c>
      <c r="EJ67" s="52">
        <v>18</v>
      </c>
      <c r="EK67" s="52">
        <v>12</v>
      </c>
      <c r="EL67" s="52">
        <v>7</v>
      </c>
      <c r="EM67" s="52">
        <v>4</v>
      </c>
      <c r="EN67" s="52">
        <v>1</v>
      </c>
      <c r="EO67" s="27">
        <f>SUM(EH67:EN67)</f>
        <v>49</v>
      </c>
      <c r="EP67" s="28"/>
      <c r="EQ67" s="52">
        <v>0</v>
      </c>
      <c r="ER67" s="52">
        <v>0</v>
      </c>
      <c r="ES67" s="52">
        <v>0</v>
      </c>
      <c r="ET67" s="52">
        <v>0</v>
      </c>
      <c r="EU67" s="52">
        <v>0</v>
      </c>
      <c r="EV67" s="52">
        <v>0</v>
      </c>
      <c r="EW67" s="27">
        <f>SUM(EP67:EV67)</f>
        <v>0</v>
      </c>
      <c r="EX67" s="28"/>
      <c r="EY67" s="52">
        <v>0</v>
      </c>
      <c r="EZ67" s="52">
        <v>0</v>
      </c>
      <c r="FA67" s="52">
        <v>0</v>
      </c>
      <c r="FB67" s="52">
        <v>0</v>
      </c>
      <c r="FC67" s="52">
        <v>0</v>
      </c>
      <c r="FD67" s="52">
        <v>0</v>
      </c>
      <c r="FE67" s="54">
        <f>SUM(EX67:FD67)</f>
        <v>0</v>
      </c>
      <c r="FF67" s="89">
        <v>0</v>
      </c>
      <c r="FG67" s="52">
        <v>0</v>
      </c>
      <c r="FH67" s="52">
        <v>2</v>
      </c>
      <c r="FI67" s="52">
        <v>6</v>
      </c>
      <c r="FJ67" s="52">
        <v>10</v>
      </c>
      <c r="FK67" s="52">
        <v>19</v>
      </c>
      <c r="FL67" s="52">
        <v>4</v>
      </c>
      <c r="FM67" s="26">
        <f>SUM(FF67:FL67)</f>
        <v>41</v>
      </c>
      <c r="FN67" s="52">
        <v>0</v>
      </c>
      <c r="FO67" s="52">
        <v>0</v>
      </c>
      <c r="FP67" s="52">
        <v>2</v>
      </c>
      <c r="FQ67" s="52">
        <v>6</v>
      </c>
      <c r="FR67" s="52">
        <v>9</v>
      </c>
      <c r="FS67" s="52">
        <v>19</v>
      </c>
      <c r="FT67" s="52">
        <v>4</v>
      </c>
      <c r="FU67" s="26">
        <f>SUM(FN67:FT67)</f>
        <v>40</v>
      </c>
      <c r="FV67" s="26"/>
      <c r="FW67" s="26"/>
      <c r="FX67" s="52">
        <v>0</v>
      </c>
      <c r="FY67" s="52">
        <v>0</v>
      </c>
      <c r="FZ67" s="52">
        <v>0</v>
      </c>
      <c r="GA67" s="52">
        <v>0</v>
      </c>
      <c r="GB67" s="52">
        <v>0</v>
      </c>
      <c r="GC67" s="27">
        <f>SUM(FV67:GB67)</f>
        <v>0</v>
      </c>
      <c r="GD67" s="88"/>
      <c r="GE67" s="19"/>
      <c r="GF67" s="52">
        <v>0</v>
      </c>
      <c r="GG67" s="52">
        <v>0</v>
      </c>
      <c r="GH67" s="52">
        <v>1</v>
      </c>
      <c r="GI67" s="52">
        <v>0</v>
      </c>
      <c r="GJ67" s="52">
        <v>0</v>
      </c>
      <c r="GK67" s="54">
        <f>SUM(GD67:GJ67)</f>
        <v>1</v>
      </c>
      <c r="GL67" s="88">
        <v>0</v>
      </c>
      <c r="GM67" s="19">
        <v>15</v>
      </c>
      <c r="GN67" s="19">
        <v>42</v>
      </c>
      <c r="GO67" s="19">
        <v>36</v>
      </c>
      <c r="GP67" s="19">
        <v>29</v>
      </c>
      <c r="GQ67" s="19">
        <v>28</v>
      </c>
      <c r="GR67" s="19">
        <v>7</v>
      </c>
      <c r="GS67" s="27">
        <f>SUM(GL67:GR67)</f>
        <v>157</v>
      </c>
    </row>
    <row r="68" spans="1:201" s="13" customFormat="1" ht="18" customHeight="1">
      <c r="A68" s="18" t="s">
        <v>77</v>
      </c>
      <c r="B68" s="28"/>
      <c r="C68" s="19">
        <v>37</v>
      </c>
      <c r="D68" s="19">
        <v>51</v>
      </c>
      <c r="E68" s="19">
        <v>107</v>
      </c>
      <c r="F68" s="19">
        <v>57</v>
      </c>
      <c r="G68" s="19">
        <v>7</v>
      </c>
      <c r="H68" s="19">
        <v>13</v>
      </c>
      <c r="I68" s="27">
        <f t="shared" si="1"/>
        <v>272</v>
      </c>
      <c r="J68" s="28"/>
      <c r="K68" s="19">
        <v>21</v>
      </c>
      <c r="L68" s="19">
        <v>25</v>
      </c>
      <c r="M68" s="19">
        <v>59</v>
      </c>
      <c r="N68" s="19">
        <v>34</v>
      </c>
      <c r="O68" s="19">
        <v>5</v>
      </c>
      <c r="P68" s="19">
        <v>9</v>
      </c>
      <c r="Q68" s="26">
        <f t="shared" si="3"/>
        <v>153</v>
      </c>
      <c r="R68" s="26"/>
      <c r="S68" s="19">
        <v>8</v>
      </c>
      <c r="T68" s="19">
        <v>7</v>
      </c>
      <c r="U68" s="19">
        <v>15</v>
      </c>
      <c r="V68" s="19">
        <v>8</v>
      </c>
      <c r="W68" s="19">
        <v>1</v>
      </c>
      <c r="X68" s="19">
        <v>3</v>
      </c>
      <c r="Y68" s="28">
        <f t="shared" si="5"/>
        <v>42</v>
      </c>
      <c r="Z68" s="26"/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2</v>
      </c>
      <c r="AG68" s="28">
        <f t="shared" si="7"/>
        <v>2</v>
      </c>
      <c r="AH68" s="26"/>
      <c r="AI68" s="52">
        <v>1</v>
      </c>
      <c r="AJ68" s="52">
        <v>0</v>
      </c>
      <c r="AK68" s="52">
        <v>3</v>
      </c>
      <c r="AL68" s="52">
        <v>2</v>
      </c>
      <c r="AM68" s="52">
        <v>0</v>
      </c>
      <c r="AN68" s="52">
        <v>2</v>
      </c>
      <c r="AO68" s="28">
        <f t="shared" si="9"/>
        <v>8</v>
      </c>
      <c r="AP68" s="26"/>
      <c r="AQ68" s="52">
        <v>0</v>
      </c>
      <c r="AR68" s="52">
        <v>0</v>
      </c>
      <c r="AS68" s="52">
        <v>1</v>
      </c>
      <c r="AT68" s="52">
        <v>0</v>
      </c>
      <c r="AU68" s="52">
        <v>0</v>
      </c>
      <c r="AV68" s="52">
        <v>0</v>
      </c>
      <c r="AW68" s="28">
        <f t="shared" si="11"/>
        <v>1</v>
      </c>
      <c r="AX68" s="26"/>
      <c r="AY68" s="52">
        <v>4</v>
      </c>
      <c r="AZ68" s="52">
        <v>6</v>
      </c>
      <c r="BA68" s="52">
        <v>13</v>
      </c>
      <c r="BB68" s="52">
        <v>7</v>
      </c>
      <c r="BC68" s="52">
        <v>1</v>
      </c>
      <c r="BD68" s="52">
        <v>0</v>
      </c>
      <c r="BE68" s="28">
        <f t="shared" si="13"/>
        <v>31</v>
      </c>
      <c r="BF68" s="26"/>
      <c r="BG68" s="52">
        <v>2</v>
      </c>
      <c r="BH68" s="52">
        <v>5</v>
      </c>
      <c r="BI68" s="52">
        <v>6</v>
      </c>
      <c r="BJ68" s="52">
        <v>3</v>
      </c>
      <c r="BK68" s="52">
        <v>0</v>
      </c>
      <c r="BL68" s="52">
        <v>0</v>
      </c>
      <c r="BM68" s="28">
        <f t="shared" si="15"/>
        <v>16</v>
      </c>
      <c r="BN68" s="26"/>
      <c r="BO68" s="52">
        <v>6</v>
      </c>
      <c r="BP68" s="52">
        <v>7</v>
      </c>
      <c r="BQ68" s="52">
        <v>21</v>
      </c>
      <c r="BR68" s="52">
        <v>14</v>
      </c>
      <c r="BS68" s="52">
        <v>3</v>
      </c>
      <c r="BT68" s="52">
        <v>2</v>
      </c>
      <c r="BU68" s="27">
        <f t="shared" si="17"/>
        <v>53</v>
      </c>
      <c r="BV68" s="28"/>
      <c r="BW68" s="19">
        <v>0</v>
      </c>
      <c r="BX68" s="19">
        <v>2</v>
      </c>
      <c r="BY68" s="19">
        <v>2</v>
      </c>
      <c r="BZ68" s="19">
        <v>2</v>
      </c>
      <c r="CA68" s="19">
        <v>0</v>
      </c>
      <c r="CB68" s="19">
        <v>0</v>
      </c>
      <c r="CC68" s="26">
        <f t="shared" si="19"/>
        <v>6</v>
      </c>
      <c r="CD68" s="26"/>
      <c r="CE68" s="52">
        <v>0</v>
      </c>
      <c r="CF68" s="52">
        <v>2</v>
      </c>
      <c r="CG68" s="52">
        <v>2</v>
      </c>
      <c r="CH68" s="52">
        <v>2</v>
      </c>
      <c r="CI68" s="52">
        <v>0</v>
      </c>
      <c r="CJ68" s="52">
        <v>0</v>
      </c>
      <c r="CK68" s="26">
        <f t="shared" si="21"/>
        <v>6</v>
      </c>
      <c r="CL68" s="26"/>
      <c r="CM68" s="52">
        <v>0</v>
      </c>
      <c r="CN68" s="52">
        <v>0</v>
      </c>
      <c r="CO68" s="52">
        <v>0</v>
      </c>
      <c r="CP68" s="52">
        <v>0</v>
      </c>
      <c r="CQ68" s="52">
        <v>0</v>
      </c>
      <c r="CR68" s="52">
        <v>0</v>
      </c>
      <c r="CS68" s="26">
        <f t="shared" si="23"/>
        <v>0</v>
      </c>
      <c r="CT68" s="26"/>
      <c r="CU68" s="52">
        <v>0</v>
      </c>
      <c r="CV68" s="52">
        <v>0</v>
      </c>
      <c r="CW68" s="52">
        <v>0</v>
      </c>
      <c r="CX68" s="52">
        <v>0</v>
      </c>
      <c r="CY68" s="52">
        <v>0</v>
      </c>
      <c r="CZ68" s="52">
        <v>0</v>
      </c>
      <c r="DA68" s="27">
        <f t="shared" si="25"/>
        <v>0</v>
      </c>
      <c r="DB68" s="28"/>
      <c r="DC68" s="19">
        <v>16</v>
      </c>
      <c r="DD68" s="19">
        <v>24</v>
      </c>
      <c r="DE68" s="19">
        <v>46</v>
      </c>
      <c r="DF68" s="19">
        <v>21</v>
      </c>
      <c r="DG68" s="19">
        <v>2</v>
      </c>
      <c r="DH68" s="19">
        <v>4</v>
      </c>
      <c r="DI68" s="26">
        <f t="shared" si="27"/>
        <v>113</v>
      </c>
      <c r="DJ68" s="26"/>
      <c r="DK68" s="52">
        <v>1</v>
      </c>
      <c r="DL68" s="52">
        <v>1</v>
      </c>
      <c r="DM68" s="52">
        <v>5</v>
      </c>
      <c r="DN68" s="52">
        <v>4</v>
      </c>
      <c r="DO68" s="52">
        <v>0</v>
      </c>
      <c r="DP68" s="52">
        <v>1</v>
      </c>
      <c r="DQ68" s="26">
        <f t="shared" si="29"/>
        <v>12</v>
      </c>
      <c r="DR68" s="26"/>
      <c r="DS68" s="26"/>
      <c r="DT68" s="52">
        <v>0</v>
      </c>
      <c r="DU68" s="52">
        <v>0</v>
      </c>
      <c r="DV68" s="52">
        <v>0</v>
      </c>
      <c r="DW68" s="52">
        <v>0</v>
      </c>
      <c r="DX68" s="52">
        <v>0</v>
      </c>
      <c r="DY68" s="26">
        <f t="shared" si="31"/>
        <v>0</v>
      </c>
      <c r="DZ68" s="26"/>
      <c r="EA68" s="52">
        <v>0</v>
      </c>
      <c r="EB68" s="52">
        <v>0</v>
      </c>
      <c r="EC68" s="52">
        <v>0</v>
      </c>
      <c r="ED68" s="52">
        <v>1</v>
      </c>
      <c r="EE68" s="52">
        <v>0</v>
      </c>
      <c r="EF68" s="52">
        <v>0</v>
      </c>
      <c r="EG68" s="26">
        <f>SUM(DZ68:EF68)</f>
        <v>1</v>
      </c>
      <c r="EH68" s="26"/>
      <c r="EI68" s="52">
        <v>15</v>
      </c>
      <c r="EJ68" s="52">
        <v>23</v>
      </c>
      <c r="EK68" s="52">
        <v>41</v>
      </c>
      <c r="EL68" s="52">
        <v>16</v>
      </c>
      <c r="EM68" s="52">
        <v>2</v>
      </c>
      <c r="EN68" s="52">
        <v>3</v>
      </c>
      <c r="EO68" s="27">
        <f>SUM(EH68:EN68)</f>
        <v>100</v>
      </c>
      <c r="EP68" s="28"/>
      <c r="EQ68" s="52">
        <v>0</v>
      </c>
      <c r="ER68" s="52">
        <v>0</v>
      </c>
      <c r="ES68" s="52">
        <v>0</v>
      </c>
      <c r="ET68" s="52">
        <v>0</v>
      </c>
      <c r="EU68" s="52">
        <v>0</v>
      </c>
      <c r="EV68" s="52">
        <v>0</v>
      </c>
      <c r="EW68" s="27">
        <f>SUM(EP68:EV68)</f>
        <v>0</v>
      </c>
      <c r="EX68" s="28"/>
      <c r="EY68" s="52">
        <v>0</v>
      </c>
      <c r="EZ68" s="52">
        <v>0</v>
      </c>
      <c r="FA68" s="52">
        <v>0</v>
      </c>
      <c r="FB68" s="52">
        <v>0</v>
      </c>
      <c r="FC68" s="52">
        <v>0</v>
      </c>
      <c r="FD68" s="52">
        <v>0</v>
      </c>
      <c r="FE68" s="54">
        <f>SUM(EX68:FD68)</f>
        <v>0</v>
      </c>
      <c r="FF68" s="89">
        <v>0</v>
      </c>
      <c r="FG68" s="52">
        <v>0</v>
      </c>
      <c r="FH68" s="52">
        <v>14</v>
      </c>
      <c r="FI68" s="52">
        <v>22</v>
      </c>
      <c r="FJ68" s="52">
        <v>19</v>
      </c>
      <c r="FK68" s="52">
        <v>26</v>
      </c>
      <c r="FL68" s="52">
        <v>10</v>
      </c>
      <c r="FM68" s="26">
        <f>SUM(FF68:FL68)</f>
        <v>91</v>
      </c>
      <c r="FN68" s="52">
        <v>0</v>
      </c>
      <c r="FO68" s="52">
        <v>0</v>
      </c>
      <c r="FP68" s="52">
        <v>13</v>
      </c>
      <c r="FQ68" s="52">
        <v>11</v>
      </c>
      <c r="FR68" s="52">
        <v>11</v>
      </c>
      <c r="FS68" s="52">
        <v>20</v>
      </c>
      <c r="FT68" s="52">
        <v>9</v>
      </c>
      <c r="FU68" s="26">
        <f>SUM(FN68:FT68)</f>
        <v>64</v>
      </c>
      <c r="FV68" s="26"/>
      <c r="FW68" s="26"/>
      <c r="FX68" s="52">
        <v>1</v>
      </c>
      <c r="FY68" s="52">
        <v>11</v>
      </c>
      <c r="FZ68" s="52">
        <v>6</v>
      </c>
      <c r="GA68" s="52">
        <v>4</v>
      </c>
      <c r="GB68" s="52">
        <v>0</v>
      </c>
      <c r="GC68" s="27">
        <f>SUM(FV68:GB68)</f>
        <v>22</v>
      </c>
      <c r="GD68" s="88"/>
      <c r="GE68" s="19"/>
      <c r="GF68" s="52">
        <v>0</v>
      </c>
      <c r="GG68" s="52">
        <v>0</v>
      </c>
      <c r="GH68" s="52">
        <v>2</v>
      </c>
      <c r="GI68" s="52">
        <v>2</v>
      </c>
      <c r="GJ68" s="52">
        <v>1</v>
      </c>
      <c r="GK68" s="54">
        <f>SUM(GD68:GJ68)</f>
        <v>5</v>
      </c>
      <c r="GL68" s="88">
        <v>0</v>
      </c>
      <c r="GM68" s="19">
        <v>37</v>
      </c>
      <c r="GN68" s="19">
        <v>65</v>
      </c>
      <c r="GO68" s="19">
        <v>129</v>
      </c>
      <c r="GP68" s="19">
        <v>76</v>
      </c>
      <c r="GQ68" s="19">
        <v>33</v>
      </c>
      <c r="GR68" s="19">
        <v>23</v>
      </c>
      <c r="GS68" s="27">
        <f>SUM(GL68:GR68)</f>
        <v>363</v>
      </c>
    </row>
    <row r="69" spans="1:201" s="13" customFormat="1" ht="18" customHeight="1">
      <c r="A69" s="18" t="s">
        <v>78</v>
      </c>
      <c r="B69" s="28"/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27">
        <f t="shared" si="1"/>
        <v>0</v>
      </c>
      <c r="J69" s="28"/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26">
        <f t="shared" si="3"/>
        <v>0</v>
      </c>
      <c r="R69" s="26"/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28">
        <f t="shared" si="5"/>
        <v>0</v>
      </c>
      <c r="Z69" s="26"/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28">
        <f t="shared" si="7"/>
        <v>0</v>
      </c>
      <c r="AH69" s="26"/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28">
        <f t="shared" si="9"/>
        <v>0</v>
      </c>
      <c r="AP69" s="26"/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28">
        <f t="shared" si="11"/>
        <v>0</v>
      </c>
      <c r="AX69" s="26"/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28">
        <f t="shared" si="13"/>
        <v>0</v>
      </c>
      <c r="BF69" s="26"/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0</v>
      </c>
      <c r="BM69" s="28">
        <f t="shared" si="15"/>
        <v>0</v>
      </c>
      <c r="BN69" s="26"/>
      <c r="BO69" s="52">
        <v>0</v>
      </c>
      <c r="BP69" s="52">
        <v>0</v>
      </c>
      <c r="BQ69" s="52">
        <v>0</v>
      </c>
      <c r="BR69" s="52">
        <v>0</v>
      </c>
      <c r="BS69" s="52">
        <v>0</v>
      </c>
      <c r="BT69" s="52">
        <v>0</v>
      </c>
      <c r="BU69" s="27">
        <f t="shared" si="17"/>
        <v>0</v>
      </c>
      <c r="BV69" s="28"/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26">
        <f t="shared" si="19"/>
        <v>0</v>
      </c>
      <c r="CD69" s="26"/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26">
        <f t="shared" si="21"/>
        <v>0</v>
      </c>
      <c r="CL69" s="26"/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26">
        <f t="shared" si="23"/>
        <v>0</v>
      </c>
      <c r="CT69" s="26"/>
      <c r="CU69" s="52">
        <v>0</v>
      </c>
      <c r="CV69" s="52">
        <v>0</v>
      </c>
      <c r="CW69" s="52">
        <v>0</v>
      </c>
      <c r="CX69" s="52">
        <v>0</v>
      </c>
      <c r="CY69" s="52">
        <v>0</v>
      </c>
      <c r="CZ69" s="52">
        <v>0</v>
      </c>
      <c r="DA69" s="27">
        <f t="shared" si="25"/>
        <v>0</v>
      </c>
      <c r="DB69" s="28"/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26">
        <f t="shared" si="27"/>
        <v>0</v>
      </c>
      <c r="DJ69" s="26"/>
      <c r="DK69" s="52">
        <v>0</v>
      </c>
      <c r="DL69" s="52">
        <v>0</v>
      </c>
      <c r="DM69" s="52">
        <v>0</v>
      </c>
      <c r="DN69" s="52">
        <v>0</v>
      </c>
      <c r="DO69" s="52">
        <v>0</v>
      </c>
      <c r="DP69" s="52">
        <v>0</v>
      </c>
      <c r="DQ69" s="26">
        <f t="shared" si="29"/>
        <v>0</v>
      </c>
      <c r="DR69" s="26"/>
      <c r="DS69" s="26"/>
      <c r="DT69" s="52">
        <v>0</v>
      </c>
      <c r="DU69" s="52">
        <v>0</v>
      </c>
      <c r="DV69" s="52">
        <v>0</v>
      </c>
      <c r="DW69" s="52">
        <v>0</v>
      </c>
      <c r="DX69" s="52">
        <v>0</v>
      </c>
      <c r="DY69" s="26">
        <f t="shared" si="31"/>
        <v>0</v>
      </c>
      <c r="DZ69" s="26"/>
      <c r="EA69" s="52">
        <v>0</v>
      </c>
      <c r="EB69" s="52">
        <v>0</v>
      </c>
      <c r="EC69" s="52">
        <v>0</v>
      </c>
      <c r="ED69" s="52">
        <v>0</v>
      </c>
      <c r="EE69" s="52">
        <v>0</v>
      </c>
      <c r="EF69" s="52">
        <v>0</v>
      </c>
      <c r="EG69" s="26">
        <f>SUM(DZ69:EF69)</f>
        <v>0</v>
      </c>
      <c r="EH69" s="26"/>
      <c r="EI69" s="52">
        <v>0</v>
      </c>
      <c r="EJ69" s="52">
        <v>0</v>
      </c>
      <c r="EK69" s="52">
        <v>0</v>
      </c>
      <c r="EL69" s="52">
        <v>0</v>
      </c>
      <c r="EM69" s="52">
        <v>0</v>
      </c>
      <c r="EN69" s="52">
        <v>0</v>
      </c>
      <c r="EO69" s="27">
        <f>SUM(EH69:EN69)</f>
        <v>0</v>
      </c>
      <c r="EP69" s="28"/>
      <c r="EQ69" s="52">
        <v>0</v>
      </c>
      <c r="ER69" s="52">
        <v>0</v>
      </c>
      <c r="ES69" s="52">
        <v>0</v>
      </c>
      <c r="ET69" s="52">
        <v>0</v>
      </c>
      <c r="EU69" s="52">
        <v>0</v>
      </c>
      <c r="EV69" s="52">
        <v>0</v>
      </c>
      <c r="EW69" s="27">
        <f>SUM(EP69:EV69)</f>
        <v>0</v>
      </c>
      <c r="EX69" s="28"/>
      <c r="EY69" s="52">
        <v>0</v>
      </c>
      <c r="EZ69" s="52">
        <v>0</v>
      </c>
      <c r="FA69" s="52">
        <v>0</v>
      </c>
      <c r="FB69" s="52">
        <v>0</v>
      </c>
      <c r="FC69" s="52">
        <v>0</v>
      </c>
      <c r="FD69" s="52">
        <v>0</v>
      </c>
      <c r="FE69" s="54">
        <f>SUM(EX69:FD69)</f>
        <v>0</v>
      </c>
      <c r="FF69" s="89">
        <v>0</v>
      </c>
      <c r="FG69" s="52">
        <v>0</v>
      </c>
      <c r="FH69" s="52">
        <v>0</v>
      </c>
      <c r="FI69" s="52">
        <v>0</v>
      </c>
      <c r="FJ69" s="52">
        <v>0</v>
      </c>
      <c r="FK69" s="52">
        <v>0</v>
      </c>
      <c r="FL69" s="52">
        <v>1</v>
      </c>
      <c r="FM69" s="26">
        <f>SUM(FF69:FL69)</f>
        <v>1</v>
      </c>
      <c r="FN69" s="52">
        <v>0</v>
      </c>
      <c r="FO69" s="52">
        <v>0</v>
      </c>
      <c r="FP69" s="52">
        <v>0</v>
      </c>
      <c r="FQ69" s="52">
        <v>0</v>
      </c>
      <c r="FR69" s="52">
        <v>0</v>
      </c>
      <c r="FS69" s="52">
        <v>0</v>
      </c>
      <c r="FT69" s="52">
        <v>1</v>
      </c>
      <c r="FU69" s="26">
        <f>SUM(FN69:FT69)</f>
        <v>1</v>
      </c>
      <c r="FV69" s="26"/>
      <c r="FW69" s="26"/>
      <c r="FX69" s="52">
        <v>0</v>
      </c>
      <c r="FY69" s="52">
        <v>0</v>
      </c>
      <c r="FZ69" s="52">
        <v>0</v>
      </c>
      <c r="GA69" s="52">
        <v>0</v>
      </c>
      <c r="GB69" s="52">
        <v>0</v>
      </c>
      <c r="GC69" s="27">
        <f>SUM(FV69:GB69)</f>
        <v>0</v>
      </c>
      <c r="GD69" s="88"/>
      <c r="GE69" s="19"/>
      <c r="GF69" s="52">
        <v>0</v>
      </c>
      <c r="GG69" s="52">
        <v>0</v>
      </c>
      <c r="GH69" s="52">
        <v>0</v>
      </c>
      <c r="GI69" s="52">
        <v>0</v>
      </c>
      <c r="GJ69" s="52">
        <v>0</v>
      </c>
      <c r="GK69" s="54">
        <f>SUM(GD69:GJ69)</f>
        <v>0</v>
      </c>
      <c r="GL69" s="88">
        <v>0</v>
      </c>
      <c r="GM69" s="19">
        <v>0</v>
      </c>
      <c r="GN69" s="19">
        <v>0</v>
      </c>
      <c r="GO69" s="19">
        <v>0</v>
      </c>
      <c r="GP69" s="19">
        <v>0</v>
      </c>
      <c r="GQ69" s="19">
        <v>0</v>
      </c>
      <c r="GR69" s="19">
        <v>1</v>
      </c>
      <c r="GS69" s="27">
        <f>SUM(GL69:GR69)</f>
        <v>1</v>
      </c>
    </row>
    <row r="70" spans="1:201" s="13" customFormat="1" ht="18" customHeight="1">
      <c r="A70" s="18" t="s">
        <v>79</v>
      </c>
      <c r="B70" s="28"/>
      <c r="C70" s="19">
        <v>33</v>
      </c>
      <c r="D70" s="19">
        <v>103</v>
      </c>
      <c r="E70" s="19">
        <v>111</v>
      </c>
      <c r="F70" s="19">
        <v>66</v>
      </c>
      <c r="G70" s="19">
        <v>41</v>
      </c>
      <c r="H70" s="19">
        <v>51</v>
      </c>
      <c r="I70" s="27">
        <f t="shared" si="1"/>
        <v>405</v>
      </c>
      <c r="J70" s="28"/>
      <c r="K70" s="19">
        <v>16</v>
      </c>
      <c r="L70" s="19">
        <v>50</v>
      </c>
      <c r="M70" s="19">
        <v>49</v>
      </c>
      <c r="N70" s="19">
        <v>30</v>
      </c>
      <c r="O70" s="19">
        <v>17</v>
      </c>
      <c r="P70" s="19">
        <v>19</v>
      </c>
      <c r="Q70" s="26">
        <f t="shared" si="3"/>
        <v>181</v>
      </c>
      <c r="R70" s="26"/>
      <c r="S70" s="19">
        <v>9</v>
      </c>
      <c r="T70" s="19">
        <v>19</v>
      </c>
      <c r="U70" s="19">
        <v>16</v>
      </c>
      <c r="V70" s="19">
        <v>12</v>
      </c>
      <c r="W70" s="19">
        <v>7</v>
      </c>
      <c r="X70" s="19">
        <v>13</v>
      </c>
      <c r="Y70" s="28">
        <f t="shared" si="5"/>
        <v>76</v>
      </c>
      <c r="Z70" s="26"/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28">
        <f t="shared" si="7"/>
        <v>0</v>
      </c>
      <c r="AH70" s="26"/>
      <c r="AI70" s="52">
        <v>0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  <c r="AO70" s="28">
        <f t="shared" si="9"/>
        <v>0</v>
      </c>
      <c r="AP70" s="26"/>
      <c r="AQ70" s="52">
        <v>0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28">
        <f t="shared" si="11"/>
        <v>0</v>
      </c>
      <c r="AX70" s="26"/>
      <c r="AY70" s="52">
        <v>7</v>
      </c>
      <c r="AZ70" s="52">
        <v>29</v>
      </c>
      <c r="BA70" s="52">
        <v>32</v>
      </c>
      <c r="BB70" s="52">
        <v>18</v>
      </c>
      <c r="BC70" s="52">
        <v>10</v>
      </c>
      <c r="BD70" s="52">
        <v>6</v>
      </c>
      <c r="BE70" s="28">
        <f t="shared" si="13"/>
        <v>102</v>
      </c>
      <c r="BF70" s="26"/>
      <c r="BG70" s="52">
        <v>0</v>
      </c>
      <c r="BH70" s="52">
        <v>1</v>
      </c>
      <c r="BI70" s="52">
        <v>0</v>
      </c>
      <c r="BJ70" s="52">
        <v>0</v>
      </c>
      <c r="BK70" s="52">
        <v>0</v>
      </c>
      <c r="BL70" s="52">
        <v>0</v>
      </c>
      <c r="BM70" s="28">
        <f t="shared" si="15"/>
        <v>1</v>
      </c>
      <c r="BN70" s="26"/>
      <c r="BO70" s="52">
        <v>0</v>
      </c>
      <c r="BP70" s="52">
        <v>1</v>
      </c>
      <c r="BQ70" s="52">
        <v>1</v>
      </c>
      <c r="BR70" s="52">
        <v>0</v>
      </c>
      <c r="BS70" s="52">
        <v>0</v>
      </c>
      <c r="BT70" s="52">
        <v>0</v>
      </c>
      <c r="BU70" s="27">
        <f t="shared" si="17"/>
        <v>2</v>
      </c>
      <c r="BV70" s="28"/>
      <c r="BW70" s="19">
        <v>2</v>
      </c>
      <c r="BX70" s="19">
        <v>3</v>
      </c>
      <c r="BY70" s="19">
        <v>12</v>
      </c>
      <c r="BZ70" s="19">
        <v>8</v>
      </c>
      <c r="CA70" s="19">
        <v>3</v>
      </c>
      <c r="CB70" s="19">
        <v>5</v>
      </c>
      <c r="CC70" s="26">
        <f t="shared" si="19"/>
        <v>33</v>
      </c>
      <c r="CD70" s="26"/>
      <c r="CE70" s="52">
        <v>2</v>
      </c>
      <c r="CF70" s="52">
        <v>3</v>
      </c>
      <c r="CG70" s="52">
        <v>12</v>
      </c>
      <c r="CH70" s="52">
        <v>8</v>
      </c>
      <c r="CI70" s="52">
        <v>3</v>
      </c>
      <c r="CJ70" s="52">
        <v>5</v>
      </c>
      <c r="CK70" s="26">
        <f t="shared" si="21"/>
        <v>33</v>
      </c>
      <c r="CL70" s="26"/>
      <c r="CM70" s="52">
        <v>0</v>
      </c>
      <c r="CN70" s="52">
        <v>0</v>
      </c>
      <c r="CO70" s="52">
        <v>0</v>
      </c>
      <c r="CP70" s="52">
        <v>0</v>
      </c>
      <c r="CQ70" s="52">
        <v>0</v>
      </c>
      <c r="CR70" s="52">
        <v>0</v>
      </c>
      <c r="CS70" s="26">
        <f t="shared" si="23"/>
        <v>0</v>
      </c>
      <c r="CT70" s="26"/>
      <c r="CU70" s="52">
        <v>0</v>
      </c>
      <c r="CV70" s="52">
        <v>0</v>
      </c>
      <c r="CW70" s="52">
        <v>0</v>
      </c>
      <c r="CX70" s="52">
        <v>0</v>
      </c>
      <c r="CY70" s="52">
        <v>0</v>
      </c>
      <c r="CZ70" s="52">
        <v>0</v>
      </c>
      <c r="DA70" s="27">
        <f t="shared" si="25"/>
        <v>0</v>
      </c>
      <c r="DB70" s="28"/>
      <c r="DC70" s="19">
        <v>15</v>
      </c>
      <c r="DD70" s="19">
        <v>49</v>
      </c>
      <c r="DE70" s="19">
        <v>50</v>
      </c>
      <c r="DF70" s="19">
        <v>28</v>
      </c>
      <c r="DG70" s="19">
        <v>20</v>
      </c>
      <c r="DH70" s="19">
        <v>27</v>
      </c>
      <c r="DI70" s="26">
        <f t="shared" si="27"/>
        <v>189</v>
      </c>
      <c r="DJ70" s="26"/>
      <c r="DK70" s="52">
        <v>0</v>
      </c>
      <c r="DL70" s="52">
        <v>3</v>
      </c>
      <c r="DM70" s="52">
        <v>2</v>
      </c>
      <c r="DN70" s="52">
        <v>1</v>
      </c>
      <c r="DO70" s="52">
        <v>4</v>
      </c>
      <c r="DP70" s="52">
        <v>9</v>
      </c>
      <c r="DQ70" s="26">
        <f t="shared" si="29"/>
        <v>19</v>
      </c>
      <c r="DR70" s="26"/>
      <c r="DS70" s="26"/>
      <c r="DT70" s="52">
        <v>0</v>
      </c>
      <c r="DU70" s="52">
        <v>0</v>
      </c>
      <c r="DV70" s="52">
        <v>0</v>
      </c>
      <c r="DW70" s="52">
        <v>0</v>
      </c>
      <c r="DX70" s="52">
        <v>0</v>
      </c>
      <c r="DY70" s="26">
        <f t="shared" si="31"/>
        <v>0</v>
      </c>
      <c r="DZ70" s="26"/>
      <c r="EA70" s="52">
        <v>0</v>
      </c>
      <c r="EB70" s="52">
        <v>0</v>
      </c>
      <c r="EC70" s="52">
        <v>0</v>
      </c>
      <c r="ED70" s="52">
        <v>0</v>
      </c>
      <c r="EE70" s="52">
        <v>0</v>
      </c>
      <c r="EF70" s="52">
        <v>0</v>
      </c>
      <c r="EG70" s="26">
        <f>SUM(DZ70:EF70)</f>
        <v>0</v>
      </c>
      <c r="EH70" s="26"/>
      <c r="EI70" s="52">
        <v>15</v>
      </c>
      <c r="EJ70" s="52">
        <v>46</v>
      </c>
      <c r="EK70" s="52">
        <v>48</v>
      </c>
      <c r="EL70" s="52">
        <v>27</v>
      </c>
      <c r="EM70" s="52">
        <v>16</v>
      </c>
      <c r="EN70" s="52">
        <v>18</v>
      </c>
      <c r="EO70" s="27">
        <f>SUM(EH70:EN70)</f>
        <v>170</v>
      </c>
      <c r="EP70" s="28"/>
      <c r="EQ70" s="52">
        <v>0</v>
      </c>
      <c r="ER70" s="52">
        <v>1</v>
      </c>
      <c r="ES70" s="52">
        <v>0</v>
      </c>
      <c r="ET70" s="52">
        <v>0</v>
      </c>
      <c r="EU70" s="52">
        <v>0</v>
      </c>
      <c r="EV70" s="52">
        <v>0</v>
      </c>
      <c r="EW70" s="27">
        <f>SUM(EP70:EV70)</f>
        <v>1</v>
      </c>
      <c r="EX70" s="28"/>
      <c r="EY70" s="52">
        <v>0</v>
      </c>
      <c r="EZ70" s="52">
        <v>0</v>
      </c>
      <c r="FA70" s="52">
        <v>0</v>
      </c>
      <c r="FB70" s="52">
        <v>0</v>
      </c>
      <c r="FC70" s="52">
        <v>1</v>
      </c>
      <c r="FD70" s="52">
        <v>0</v>
      </c>
      <c r="FE70" s="54">
        <f>SUM(EX70:FD70)</f>
        <v>1</v>
      </c>
      <c r="FF70" s="89">
        <v>0</v>
      </c>
      <c r="FG70" s="52">
        <v>0</v>
      </c>
      <c r="FH70" s="52">
        <v>4</v>
      </c>
      <c r="FI70" s="52">
        <v>13</v>
      </c>
      <c r="FJ70" s="52">
        <v>34</v>
      </c>
      <c r="FK70" s="52">
        <v>37</v>
      </c>
      <c r="FL70" s="52">
        <v>9</v>
      </c>
      <c r="FM70" s="26">
        <f>SUM(FF70:FL70)</f>
        <v>97</v>
      </c>
      <c r="FN70" s="52">
        <v>0</v>
      </c>
      <c r="FO70" s="52">
        <v>0</v>
      </c>
      <c r="FP70" s="52">
        <v>4</v>
      </c>
      <c r="FQ70" s="52">
        <v>13</v>
      </c>
      <c r="FR70" s="52">
        <v>34</v>
      </c>
      <c r="FS70" s="52">
        <v>36</v>
      </c>
      <c r="FT70" s="52">
        <v>7</v>
      </c>
      <c r="FU70" s="26">
        <f>SUM(FN70:FT70)</f>
        <v>94</v>
      </c>
      <c r="FV70" s="26"/>
      <c r="FW70" s="26"/>
      <c r="FX70" s="52">
        <v>0</v>
      </c>
      <c r="FY70" s="52">
        <v>0</v>
      </c>
      <c r="FZ70" s="52">
        <v>0</v>
      </c>
      <c r="GA70" s="52">
        <v>0</v>
      </c>
      <c r="GB70" s="52">
        <v>0</v>
      </c>
      <c r="GC70" s="27">
        <f>SUM(FV70:GB70)</f>
        <v>0</v>
      </c>
      <c r="GD70" s="88"/>
      <c r="GE70" s="19"/>
      <c r="GF70" s="52">
        <v>0</v>
      </c>
      <c r="GG70" s="52">
        <v>0</v>
      </c>
      <c r="GH70" s="52">
        <v>0</v>
      </c>
      <c r="GI70" s="52">
        <v>1</v>
      </c>
      <c r="GJ70" s="52">
        <v>2</v>
      </c>
      <c r="GK70" s="54">
        <f>SUM(GD70:GJ70)</f>
        <v>3</v>
      </c>
      <c r="GL70" s="88">
        <v>0</v>
      </c>
      <c r="GM70" s="19">
        <v>33</v>
      </c>
      <c r="GN70" s="19">
        <v>107</v>
      </c>
      <c r="GO70" s="19">
        <v>124</v>
      </c>
      <c r="GP70" s="19">
        <v>100</v>
      </c>
      <c r="GQ70" s="19">
        <v>78</v>
      </c>
      <c r="GR70" s="19">
        <v>60</v>
      </c>
      <c r="GS70" s="27">
        <f>SUM(GL70:GR70)</f>
        <v>502</v>
      </c>
    </row>
    <row r="71" spans="1:201" s="13" customFormat="1" ht="18" customHeight="1">
      <c r="A71" s="18" t="s">
        <v>80</v>
      </c>
      <c r="B71" s="28"/>
      <c r="C71" s="19">
        <v>3</v>
      </c>
      <c r="D71" s="19">
        <v>2</v>
      </c>
      <c r="E71" s="19">
        <v>0</v>
      </c>
      <c r="F71" s="19">
        <v>0</v>
      </c>
      <c r="G71" s="19">
        <v>0</v>
      </c>
      <c r="H71" s="19">
        <v>0</v>
      </c>
      <c r="I71" s="27">
        <f>SUM(B71:H71)</f>
        <v>5</v>
      </c>
      <c r="J71" s="28"/>
      <c r="K71" s="19">
        <v>3</v>
      </c>
      <c r="L71" s="19">
        <v>1</v>
      </c>
      <c r="M71" s="19">
        <v>0</v>
      </c>
      <c r="N71" s="19">
        <v>0</v>
      </c>
      <c r="O71" s="19">
        <v>0</v>
      </c>
      <c r="P71" s="19">
        <v>0</v>
      </c>
      <c r="Q71" s="26">
        <f>SUM(J71:P71)</f>
        <v>4</v>
      </c>
      <c r="R71" s="26"/>
      <c r="S71" s="19">
        <v>1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28">
        <f>SUM(R71:X71)</f>
        <v>1</v>
      </c>
      <c r="Z71" s="26"/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28">
        <f>SUM(Z71:AF71)</f>
        <v>0</v>
      </c>
      <c r="AH71" s="26"/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28">
        <f>SUM(AH71:AN71)</f>
        <v>0</v>
      </c>
      <c r="AP71" s="26"/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28">
        <f>SUM(AP71:AV71)</f>
        <v>0</v>
      </c>
      <c r="AX71" s="26"/>
      <c r="AY71" s="52">
        <v>2</v>
      </c>
      <c r="AZ71" s="52">
        <v>1</v>
      </c>
      <c r="BA71" s="52">
        <v>0</v>
      </c>
      <c r="BB71" s="52">
        <v>0</v>
      </c>
      <c r="BC71" s="52">
        <v>0</v>
      </c>
      <c r="BD71" s="52">
        <v>0</v>
      </c>
      <c r="BE71" s="28">
        <f>SUM(AX71:BD71)</f>
        <v>3</v>
      </c>
      <c r="BF71" s="26"/>
      <c r="BG71" s="52">
        <v>0</v>
      </c>
      <c r="BH71" s="52">
        <v>0</v>
      </c>
      <c r="BI71" s="52">
        <v>0</v>
      </c>
      <c r="BJ71" s="52">
        <v>0</v>
      </c>
      <c r="BK71" s="52">
        <v>0</v>
      </c>
      <c r="BL71" s="52">
        <v>0</v>
      </c>
      <c r="BM71" s="28">
        <f>SUM(BF71:BL71)</f>
        <v>0</v>
      </c>
      <c r="BN71" s="26"/>
      <c r="BO71" s="52">
        <v>0</v>
      </c>
      <c r="BP71" s="52">
        <v>0</v>
      </c>
      <c r="BQ71" s="52">
        <v>0</v>
      </c>
      <c r="BR71" s="52">
        <v>0</v>
      </c>
      <c r="BS71" s="52">
        <v>0</v>
      </c>
      <c r="BT71" s="52">
        <v>0</v>
      </c>
      <c r="BU71" s="27">
        <f>SUM(BN71:BT71)</f>
        <v>0</v>
      </c>
      <c r="BV71" s="28"/>
      <c r="BW71" s="19">
        <v>0</v>
      </c>
      <c r="BX71" s="19">
        <v>1</v>
      </c>
      <c r="BY71" s="19">
        <v>0</v>
      </c>
      <c r="BZ71" s="19">
        <v>0</v>
      </c>
      <c r="CA71" s="19">
        <v>0</v>
      </c>
      <c r="CB71" s="19">
        <v>0</v>
      </c>
      <c r="CC71" s="26">
        <f>SUM(BV71:CB71)</f>
        <v>1</v>
      </c>
      <c r="CD71" s="26"/>
      <c r="CE71" s="52">
        <v>0</v>
      </c>
      <c r="CF71" s="52">
        <v>1</v>
      </c>
      <c r="CG71" s="52">
        <v>0</v>
      </c>
      <c r="CH71" s="52">
        <v>0</v>
      </c>
      <c r="CI71" s="52">
        <v>0</v>
      </c>
      <c r="CJ71" s="52">
        <v>0</v>
      </c>
      <c r="CK71" s="26">
        <f>SUM(CD71:CJ71)</f>
        <v>1</v>
      </c>
      <c r="CL71" s="26"/>
      <c r="CM71" s="52">
        <v>0</v>
      </c>
      <c r="CN71" s="52">
        <v>0</v>
      </c>
      <c r="CO71" s="52">
        <v>0</v>
      </c>
      <c r="CP71" s="52">
        <v>0</v>
      </c>
      <c r="CQ71" s="52">
        <v>0</v>
      </c>
      <c r="CR71" s="52">
        <v>0</v>
      </c>
      <c r="CS71" s="26">
        <f>SUM(CL71:CR71)</f>
        <v>0</v>
      </c>
      <c r="CT71" s="26"/>
      <c r="CU71" s="52">
        <v>0</v>
      </c>
      <c r="CV71" s="52">
        <v>0</v>
      </c>
      <c r="CW71" s="52">
        <v>0</v>
      </c>
      <c r="CX71" s="52">
        <v>0</v>
      </c>
      <c r="CY71" s="52">
        <v>0</v>
      </c>
      <c r="CZ71" s="52">
        <v>0</v>
      </c>
      <c r="DA71" s="27">
        <f>SUM(CT71:CZ71)</f>
        <v>0</v>
      </c>
      <c r="DB71" s="28"/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26">
        <f>SUM(DB71:DH71)</f>
        <v>0</v>
      </c>
      <c r="DJ71" s="26"/>
      <c r="DK71" s="52">
        <v>0</v>
      </c>
      <c r="DL71" s="52">
        <v>0</v>
      </c>
      <c r="DM71" s="52">
        <v>0</v>
      </c>
      <c r="DN71" s="52">
        <v>0</v>
      </c>
      <c r="DO71" s="52">
        <v>0</v>
      </c>
      <c r="DP71" s="52">
        <v>0</v>
      </c>
      <c r="DQ71" s="26">
        <f>SUM(DJ71:DP71)</f>
        <v>0</v>
      </c>
      <c r="DR71" s="26"/>
      <c r="DS71" s="26"/>
      <c r="DT71" s="52">
        <v>0</v>
      </c>
      <c r="DU71" s="52">
        <v>0</v>
      </c>
      <c r="DV71" s="52">
        <v>0</v>
      </c>
      <c r="DW71" s="52">
        <v>0</v>
      </c>
      <c r="DX71" s="52">
        <v>0</v>
      </c>
      <c r="DY71" s="26">
        <f>SUM(DR71:DX71)</f>
        <v>0</v>
      </c>
      <c r="DZ71" s="26"/>
      <c r="EA71" s="52">
        <v>0</v>
      </c>
      <c r="EB71" s="52">
        <v>0</v>
      </c>
      <c r="EC71" s="52">
        <v>0</v>
      </c>
      <c r="ED71" s="52">
        <v>0</v>
      </c>
      <c r="EE71" s="52">
        <v>0</v>
      </c>
      <c r="EF71" s="52">
        <v>0</v>
      </c>
      <c r="EG71" s="26">
        <f>SUM(DZ71:EF71)</f>
        <v>0</v>
      </c>
      <c r="EH71" s="26"/>
      <c r="EI71" s="52">
        <v>0</v>
      </c>
      <c r="EJ71" s="52">
        <v>0</v>
      </c>
      <c r="EK71" s="52">
        <v>0</v>
      </c>
      <c r="EL71" s="52">
        <v>0</v>
      </c>
      <c r="EM71" s="52">
        <v>0</v>
      </c>
      <c r="EN71" s="52">
        <v>0</v>
      </c>
      <c r="EO71" s="27">
        <f>SUM(EH71:EN71)</f>
        <v>0</v>
      </c>
      <c r="EP71" s="28"/>
      <c r="EQ71" s="52">
        <v>0</v>
      </c>
      <c r="ER71" s="52">
        <v>0</v>
      </c>
      <c r="ES71" s="52">
        <v>0</v>
      </c>
      <c r="ET71" s="52">
        <v>0</v>
      </c>
      <c r="EU71" s="52">
        <v>0</v>
      </c>
      <c r="EV71" s="52">
        <v>0</v>
      </c>
      <c r="EW71" s="27">
        <f>SUM(EP71:EV71)</f>
        <v>0</v>
      </c>
      <c r="EX71" s="28"/>
      <c r="EY71" s="52">
        <v>0</v>
      </c>
      <c r="EZ71" s="52">
        <v>0</v>
      </c>
      <c r="FA71" s="52">
        <v>0</v>
      </c>
      <c r="FB71" s="52">
        <v>0</v>
      </c>
      <c r="FC71" s="52">
        <v>0</v>
      </c>
      <c r="FD71" s="52">
        <v>0</v>
      </c>
      <c r="FE71" s="54">
        <f>SUM(EX71:FD71)</f>
        <v>0</v>
      </c>
      <c r="FF71" s="89">
        <v>0</v>
      </c>
      <c r="FG71" s="52">
        <v>0</v>
      </c>
      <c r="FH71" s="52">
        <v>0</v>
      </c>
      <c r="FI71" s="52">
        <v>1</v>
      </c>
      <c r="FJ71" s="52">
        <v>1</v>
      </c>
      <c r="FK71" s="52">
        <v>1</v>
      </c>
      <c r="FL71" s="52">
        <v>0</v>
      </c>
      <c r="FM71" s="26">
        <f>SUM(FF71:FL71)</f>
        <v>3</v>
      </c>
      <c r="FN71" s="52">
        <v>0</v>
      </c>
      <c r="FO71" s="52">
        <v>0</v>
      </c>
      <c r="FP71" s="52">
        <v>0</v>
      </c>
      <c r="FQ71" s="52">
        <v>1</v>
      </c>
      <c r="FR71" s="52">
        <v>1</v>
      </c>
      <c r="FS71" s="52">
        <v>1</v>
      </c>
      <c r="FT71" s="52">
        <v>0</v>
      </c>
      <c r="FU71" s="26">
        <f>SUM(FN71:FT71)</f>
        <v>3</v>
      </c>
      <c r="FV71" s="26"/>
      <c r="FW71" s="26"/>
      <c r="FX71" s="52">
        <v>0</v>
      </c>
      <c r="FY71" s="52">
        <v>0</v>
      </c>
      <c r="FZ71" s="52">
        <v>0</v>
      </c>
      <c r="GA71" s="52">
        <v>0</v>
      </c>
      <c r="GB71" s="52">
        <v>0</v>
      </c>
      <c r="GC71" s="27">
        <f>SUM(FV71:GB71)</f>
        <v>0</v>
      </c>
      <c r="GD71" s="88"/>
      <c r="GE71" s="19"/>
      <c r="GF71" s="52">
        <v>0</v>
      </c>
      <c r="GG71" s="52">
        <v>0</v>
      </c>
      <c r="GH71" s="52">
        <v>0</v>
      </c>
      <c r="GI71" s="52">
        <v>0</v>
      </c>
      <c r="GJ71" s="52">
        <v>0</v>
      </c>
      <c r="GK71" s="54">
        <f>SUM(GD71:GJ71)</f>
        <v>0</v>
      </c>
      <c r="GL71" s="88">
        <v>0</v>
      </c>
      <c r="GM71" s="19">
        <v>3</v>
      </c>
      <c r="GN71" s="19">
        <v>2</v>
      </c>
      <c r="GO71" s="19">
        <v>1</v>
      </c>
      <c r="GP71" s="19">
        <v>1</v>
      </c>
      <c r="GQ71" s="19">
        <v>1</v>
      </c>
      <c r="GR71" s="19">
        <v>0</v>
      </c>
      <c r="GS71" s="27">
        <f>SUM(GL71:GR71)</f>
        <v>8</v>
      </c>
    </row>
    <row r="72" spans="1:201" s="13" customFormat="1" ht="18" customHeight="1">
      <c r="A72" s="18" t="s">
        <v>81</v>
      </c>
      <c r="B72" s="28"/>
      <c r="C72" s="19">
        <v>0</v>
      </c>
      <c r="D72" s="19">
        <v>27</v>
      </c>
      <c r="E72" s="19">
        <v>13</v>
      </c>
      <c r="F72" s="19">
        <v>6</v>
      </c>
      <c r="G72" s="19">
        <v>0</v>
      </c>
      <c r="H72" s="19">
        <v>13</v>
      </c>
      <c r="I72" s="27">
        <f>SUM(B72:H72)</f>
        <v>59</v>
      </c>
      <c r="J72" s="28"/>
      <c r="K72" s="19">
        <v>0</v>
      </c>
      <c r="L72" s="19">
        <v>17</v>
      </c>
      <c r="M72" s="19">
        <v>9</v>
      </c>
      <c r="N72" s="19">
        <v>4</v>
      </c>
      <c r="O72" s="19">
        <v>0</v>
      </c>
      <c r="P72" s="19">
        <v>9</v>
      </c>
      <c r="Q72" s="26">
        <f>SUM(J72:P72)</f>
        <v>39</v>
      </c>
      <c r="R72" s="26"/>
      <c r="S72" s="19">
        <v>0</v>
      </c>
      <c r="T72" s="19">
        <v>10</v>
      </c>
      <c r="U72" s="19">
        <v>3</v>
      </c>
      <c r="V72" s="19">
        <v>3</v>
      </c>
      <c r="W72" s="19">
        <v>0</v>
      </c>
      <c r="X72" s="19">
        <v>3</v>
      </c>
      <c r="Y72" s="28">
        <f>SUM(R72:X72)</f>
        <v>19</v>
      </c>
      <c r="Z72" s="26"/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28">
        <f>SUM(Z72:AF72)</f>
        <v>0</v>
      </c>
      <c r="AH72" s="26"/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28">
        <f>SUM(AH72:AN72)</f>
        <v>0</v>
      </c>
      <c r="AP72" s="26"/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28">
        <f>SUM(AP72:AV72)</f>
        <v>0</v>
      </c>
      <c r="AX72" s="26"/>
      <c r="AY72" s="52">
        <v>0</v>
      </c>
      <c r="AZ72" s="52">
        <v>3</v>
      </c>
      <c r="BA72" s="52">
        <v>4</v>
      </c>
      <c r="BB72" s="52">
        <v>0</v>
      </c>
      <c r="BC72" s="52">
        <v>0</v>
      </c>
      <c r="BD72" s="52">
        <v>2</v>
      </c>
      <c r="BE72" s="28">
        <f>SUM(AX72:BD72)</f>
        <v>9</v>
      </c>
      <c r="BF72" s="26"/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28">
        <f>SUM(BF72:BL72)</f>
        <v>0</v>
      </c>
      <c r="BN72" s="26"/>
      <c r="BO72" s="52">
        <v>0</v>
      </c>
      <c r="BP72" s="52">
        <v>4</v>
      </c>
      <c r="BQ72" s="52">
        <v>2</v>
      </c>
      <c r="BR72" s="52">
        <v>1</v>
      </c>
      <c r="BS72" s="52">
        <v>0</v>
      </c>
      <c r="BT72" s="52">
        <v>4</v>
      </c>
      <c r="BU72" s="27">
        <f>SUM(BN72:BT72)</f>
        <v>11</v>
      </c>
      <c r="BV72" s="28"/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26">
        <f>SUM(BV72:CB72)</f>
        <v>0</v>
      </c>
      <c r="CD72" s="26"/>
      <c r="CE72" s="52">
        <v>0</v>
      </c>
      <c r="CF72" s="52">
        <v>0</v>
      </c>
      <c r="CG72" s="52">
        <v>0</v>
      </c>
      <c r="CH72" s="52">
        <v>0</v>
      </c>
      <c r="CI72" s="52">
        <v>0</v>
      </c>
      <c r="CJ72" s="52">
        <v>0</v>
      </c>
      <c r="CK72" s="26">
        <f>SUM(CD72:CJ72)</f>
        <v>0</v>
      </c>
      <c r="CL72" s="26"/>
      <c r="CM72" s="52">
        <v>0</v>
      </c>
      <c r="CN72" s="52">
        <v>0</v>
      </c>
      <c r="CO72" s="52">
        <v>0</v>
      </c>
      <c r="CP72" s="52">
        <v>0</v>
      </c>
      <c r="CQ72" s="52">
        <v>0</v>
      </c>
      <c r="CR72" s="52">
        <v>0</v>
      </c>
      <c r="CS72" s="26">
        <f>SUM(CL72:CR72)</f>
        <v>0</v>
      </c>
      <c r="CT72" s="26"/>
      <c r="CU72" s="52">
        <v>0</v>
      </c>
      <c r="CV72" s="52">
        <v>0</v>
      </c>
      <c r="CW72" s="52">
        <v>0</v>
      </c>
      <c r="CX72" s="52">
        <v>0</v>
      </c>
      <c r="CY72" s="52">
        <v>0</v>
      </c>
      <c r="CZ72" s="52">
        <v>0</v>
      </c>
      <c r="DA72" s="27">
        <f>SUM(CT72:CZ72)</f>
        <v>0</v>
      </c>
      <c r="DB72" s="28"/>
      <c r="DC72" s="19">
        <v>0</v>
      </c>
      <c r="DD72" s="19">
        <v>10</v>
      </c>
      <c r="DE72" s="19">
        <v>4</v>
      </c>
      <c r="DF72" s="19">
        <v>2</v>
      </c>
      <c r="DG72" s="19">
        <v>0</v>
      </c>
      <c r="DH72" s="19">
        <v>4</v>
      </c>
      <c r="DI72" s="26">
        <f>SUM(DB72:DH72)</f>
        <v>20</v>
      </c>
      <c r="DJ72" s="26"/>
      <c r="DK72" s="52">
        <v>0</v>
      </c>
      <c r="DL72" s="52">
        <v>0</v>
      </c>
      <c r="DM72" s="52">
        <v>0</v>
      </c>
      <c r="DN72" s="52">
        <v>0</v>
      </c>
      <c r="DO72" s="52">
        <v>0</v>
      </c>
      <c r="DP72" s="52">
        <v>0</v>
      </c>
      <c r="DQ72" s="26">
        <f>SUM(DJ72:DP72)</f>
        <v>0</v>
      </c>
      <c r="DR72" s="26"/>
      <c r="DS72" s="26"/>
      <c r="DT72" s="52">
        <v>0</v>
      </c>
      <c r="DU72" s="52">
        <v>0</v>
      </c>
      <c r="DV72" s="52">
        <v>0</v>
      </c>
      <c r="DW72" s="52">
        <v>0</v>
      </c>
      <c r="DX72" s="52">
        <v>0</v>
      </c>
      <c r="DY72" s="26">
        <f>SUM(DR72:DX72)</f>
        <v>0</v>
      </c>
      <c r="DZ72" s="26"/>
      <c r="EA72" s="52">
        <v>0</v>
      </c>
      <c r="EB72" s="52">
        <v>0</v>
      </c>
      <c r="EC72" s="52">
        <v>0</v>
      </c>
      <c r="ED72" s="52">
        <v>0</v>
      </c>
      <c r="EE72" s="52">
        <v>0</v>
      </c>
      <c r="EF72" s="52">
        <v>0</v>
      </c>
      <c r="EG72" s="26">
        <f>SUM(DZ72:EF72)</f>
        <v>0</v>
      </c>
      <c r="EH72" s="26"/>
      <c r="EI72" s="52">
        <v>0</v>
      </c>
      <c r="EJ72" s="52">
        <v>10</v>
      </c>
      <c r="EK72" s="52">
        <v>4</v>
      </c>
      <c r="EL72" s="52">
        <v>2</v>
      </c>
      <c r="EM72" s="52">
        <v>0</v>
      </c>
      <c r="EN72" s="52">
        <v>4</v>
      </c>
      <c r="EO72" s="27">
        <f>SUM(EH72:EN72)</f>
        <v>20</v>
      </c>
      <c r="EP72" s="28"/>
      <c r="EQ72" s="52">
        <v>0</v>
      </c>
      <c r="ER72" s="52">
        <v>0</v>
      </c>
      <c r="ES72" s="52">
        <v>0</v>
      </c>
      <c r="ET72" s="52">
        <v>0</v>
      </c>
      <c r="EU72" s="52">
        <v>0</v>
      </c>
      <c r="EV72" s="52">
        <v>0</v>
      </c>
      <c r="EW72" s="27">
        <f>SUM(EP72:EV72)</f>
        <v>0</v>
      </c>
      <c r="EX72" s="28"/>
      <c r="EY72" s="52">
        <v>0</v>
      </c>
      <c r="EZ72" s="52">
        <v>0</v>
      </c>
      <c r="FA72" s="52">
        <v>0</v>
      </c>
      <c r="FB72" s="52">
        <v>0</v>
      </c>
      <c r="FC72" s="52">
        <v>0</v>
      </c>
      <c r="FD72" s="52">
        <v>0</v>
      </c>
      <c r="FE72" s="54">
        <f>SUM(EX72:FD72)</f>
        <v>0</v>
      </c>
      <c r="FF72" s="89">
        <v>0</v>
      </c>
      <c r="FG72" s="52">
        <v>0</v>
      </c>
      <c r="FH72" s="52">
        <v>0</v>
      </c>
      <c r="FI72" s="52">
        <v>3</v>
      </c>
      <c r="FJ72" s="52">
        <v>0</v>
      </c>
      <c r="FK72" s="52">
        <v>2</v>
      </c>
      <c r="FL72" s="52">
        <v>3</v>
      </c>
      <c r="FM72" s="26">
        <f>SUM(FF72:FL72)</f>
        <v>8</v>
      </c>
      <c r="FN72" s="52">
        <v>0</v>
      </c>
      <c r="FO72" s="52">
        <v>0</v>
      </c>
      <c r="FP72" s="52">
        <v>0</v>
      </c>
      <c r="FQ72" s="52">
        <v>3</v>
      </c>
      <c r="FR72" s="52">
        <v>0</v>
      </c>
      <c r="FS72" s="52">
        <v>2</v>
      </c>
      <c r="FT72" s="52">
        <v>2</v>
      </c>
      <c r="FU72" s="26">
        <f>SUM(FN72:FT72)</f>
        <v>7</v>
      </c>
      <c r="FV72" s="26"/>
      <c r="FW72" s="26"/>
      <c r="FX72" s="52">
        <v>0</v>
      </c>
      <c r="FY72" s="52">
        <v>0</v>
      </c>
      <c r="FZ72" s="52">
        <v>0</v>
      </c>
      <c r="GA72" s="52">
        <v>0</v>
      </c>
      <c r="GB72" s="52">
        <v>0</v>
      </c>
      <c r="GC72" s="27">
        <f>SUM(FV72:GB72)</f>
        <v>0</v>
      </c>
      <c r="GD72" s="88"/>
      <c r="GE72" s="19"/>
      <c r="GF72" s="52">
        <v>0</v>
      </c>
      <c r="GG72" s="52">
        <v>0</v>
      </c>
      <c r="GH72" s="52">
        <v>0</v>
      </c>
      <c r="GI72" s="52">
        <v>0</v>
      </c>
      <c r="GJ72" s="52">
        <v>1</v>
      </c>
      <c r="GK72" s="54">
        <f>SUM(GD72:GJ72)</f>
        <v>1</v>
      </c>
      <c r="GL72" s="88">
        <v>0</v>
      </c>
      <c r="GM72" s="19">
        <v>0</v>
      </c>
      <c r="GN72" s="19">
        <v>27</v>
      </c>
      <c r="GO72" s="19">
        <v>16</v>
      </c>
      <c r="GP72" s="19">
        <v>6</v>
      </c>
      <c r="GQ72" s="19">
        <v>2</v>
      </c>
      <c r="GR72" s="19">
        <v>16</v>
      </c>
      <c r="GS72" s="27">
        <f>SUM(GL72:GR72)</f>
        <v>67</v>
      </c>
    </row>
    <row r="73" spans="1:201" s="13" customFormat="1" ht="18" customHeight="1" thickBot="1">
      <c r="A73" s="22" t="s">
        <v>82</v>
      </c>
      <c r="B73" s="35">
        <f aca="true" t="shared" si="89" ref="B73:H73">SUM(B64:B72)</f>
        <v>0</v>
      </c>
      <c r="C73" s="11">
        <f t="shared" si="89"/>
        <v>164</v>
      </c>
      <c r="D73" s="11">
        <f t="shared" si="89"/>
        <v>519</v>
      </c>
      <c r="E73" s="11">
        <f t="shared" si="89"/>
        <v>421</v>
      </c>
      <c r="F73" s="11">
        <f t="shared" si="89"/>
        <v>265</v>
      </c>
      <c r="G73" s="11">
        <f t="shared" si="89"/>
        <v>129</v>
      </c>
      <c r="H73" s="11">
        <f t="shared" si="89"/>
        <v>176</v>
      </c>
      <c r="I73" s="12">
        <f>SUM(B73:H73)</f>
        <v>1674</v>
      </c>
      <c r="J73" s="35">
        <f aca="true" t="shared" si="90" ref="J73:P73">SUM(J64:J72)</f>
        <v>0</v>
      </c>
      <c r="K73" s="11">
        <f t="shared" si="90"/>
        <v>87</v>
      </c>
      <c r="L73" s="11">
        <f t="shared" si="90"/>
        <v>269</v>
      </c>
      <c r="M73" s="11">
        <f t="shared" si="90"/>
        <v>212</v>
      </c>
      <c r="N73" s="11">
        <f t="shared" si="90"/>
        <v>133</v>
      </c>
      <c r="O73" s="11">
        <f t="shared" si="90"/>
        <v>63</v>
      </c>
      <c r="P73" s="11">
        <f t="shared" si="90"/>
        <v>85</v>
      </c>
      <c r="Q73" s="11">
        <f>SUM(J73:P73)</f>
        <v>849</v>
      </c>
      <c r="R73" s="11">
        <f aca="true" t="shared" si="91" ref="R73:X73">SUM(R64:R72)</f>
        <v>0</v>
      </c>
      <c r="S73" s="11">
        <f t="shared" si="91"/>
        <v>29</v>
      </c>
      <c r="T73" s="11">
        <f t="shared" si="91"/>
        <v>93</v>
      </c>
      <c r="U73" s="11">
        <f t="shared" si="91"/>
        <v>69</v>
      </c>
      <c r="V73" s="11">
        <f t="shared" si="91"/>
        <v>39</v>
      </c>
      <c r="W73" s="11">
        <f t="shared" si="91"/>
        <v>21</v>
      </c>
      <c r="X73" s="11">
        <f t="shared" si="91"/>
        <v>29</v>
      </c>
      <c r="Y73" s="11">
        <f>SUM(R73:X73)</f>
        <v>280</v>
      </c>
      <c r="Z73" s="11">
        <f aca="true" t="shared" si="92" ref="Z73:AF73">SUM(Z64:Z72)</f>
        <v>0</v>
      </c>
      <c r="AA73" s="11">
        <f t="shared" si="92"/>
        <v>0</v>
      </c>
      <c r="AB73" s="11">
        <f t="shared" si="92"/>
        <v>0</v>
      </c>
      <c r="AC73" s="11">
        <f t="shared" si="92"/>
        <v>0</v>
      </c>
      <c r="AD73" s="11">
        <f t="shared" si="92"/>
        <v>5</v>
      </c>
      <c r="AE73" s="11">
        <f t="shared" si="92"/>
        <v>3</v>
      </c>
      <c r="AF73" s="11">
        <f t="shared" si="92"/>
        <v>12</v>
      </c>
      <c r="AG73" s="11">
        <f>SUM(Z73:AF73)</f>
        <v>20</v>
      </c>
      <c r="AH73" s="11">
        <f aca="true" t="shared" si="93" ref="AH73:AN73">SUM(AH64:AH72)</f>
        <v>0</v>
      </c>
      <c r="AI73" s="11">
        <f t="shared" si="93"/>
        <v>1</v>
      </c>
      <c r="AJ73" s="11">
        <f t="shared" si="93"/>
        <v>0</v>
      </c>
      <c r="AK73" s="11">
        <f t="shared" si="93"/>
        <v>4</v>
      </c>
      <c r="AL73" s="11">
        <f t="shared" si="93"/>
        <v>2</v>
      </c>
      <c r="AM73" s="11">
        <f t="shared" si="93"/>
        <v>2</v>
      </c>
      <c r="AN73" s="11">
        <f t="shared" si="93"/>
        <v>7</v>
      </c>
      <c r="AO73" s="11">
        <f>SUM(AH73:AN73)</f>
        <v>16</v>
      </c>
      <c r="AP73" s="11">
        <f aca="true" t="shared" si="94" ref="AP73:AV73">SUM(AP64:AP72)</f>
        <v>0</v>
      </c>
      <c r="AQ73" s="11">
        <f t="shared" si="94"/>
        <v>0</v>
      </c>
      <c r="AR73" s="11">
        <f t="shared" si="94"/>
        <v>0</v>
      </c>
      <c r="AS73" s="11">
        <f t="shared" si="94"/>
        <v>1</v>
      </c>
      <c r="AT73" s="11">
        <f t="shared" si="94"/>
        <v>0</v>
      </c>
      <c r="AU73" s="11">
        <f t="shared" si="94"/>
        <v>0</v>
      </c>
      <c r="AV73" s="11">
        <f t="shared" si="94"/>
        <v>0</v>
      </c>
      <c r="AW73" s="11">
        <f>SUM(AP73:AV73)</f>
        <v>1</v>
      </c>
      <c r="AX73" s="11">
        <f aca="true" t="shared" si="95" ref="AX73:BD73">SUM(AX64:AX72)</f>
        <v>0</v>
      </c>
      <c r="AY73" s="11">
        <f t="shared" si="95"/>
        <v>47</v>
      </c>
      <c r="AZ73" s="11">
        <f t="shared" si="95"/>
        <v>147</v>
      </c>
      <c r="BA73" s="11">
        <f t="shared" si="95"/>
        <v>96</v>
      </c>
      <c r="BB73" s="11">
        <f t="shared" si="95"/>
        <v>57</v>
      </c>
      <c r="BC73" s="11">
        <f t="shared" si="95"/>
        <v>23</v>
      </c>
      <c r="BD73" s="11">
        <f t="shared" si="95"/>
        <v>18</v>
      </c>
      <c r="BE73" s="11">
        <f>SUM(AX73:BD73)</f>
        <v>388</v>
      </c>
      <c r="BF73" s="11">
        <f aca="true" t="shared" si="96" ref="BF73:BL73">SUM(BF64:BF72)</f>
        <v>0</v>
      </c>
      <c r="BG73" s="11">
        <f t="shared" si="96"/>
        <v>2</v>
      </c>
      <c r="BH73" s="11">
        <f t="shared" si="96"/>
        <v>7</v>
      </c>
      <c r="BI73" s="11">
        <f t="shared" si="96"/>
        <v>7</v>
      </c>
      <c r="BJ73" s="11">
        <f t="shared" si="96"/>
        <v>3</v>
      </c>
      <c r="BK73" s="11">
        <f t="shared" si="96"/>
        <v>0</v>
      </c>
      <c r="BL73" s="11">
        <f t="shared" si="96"/>
        <v>0</v>
      </c>
      <c r="BM73" s="11">
        <f>SUM(BF73:BL73)</f>
        <v>19</v>
      </c>
      <c r="BN73" s="11">
        <f aca="true" t="shared" si="97" ref="BN73:BT73">SUM(BN64:BN72)</f>
        <v>0</v>
      </c>
      <c r="BO73" s="11">
        <f t="shared" si="97"/>
        <v>8</v>
      </c>
      <c r="BP73" s="11">
        <f t="shared" si="97"/>
        <v>22</v>
      </c>
      <c r="BQ73" s="11">
        <f t="shared" si="97"/>
        <v>35</v>
      </c>
      <c r="BR73" s="11">
        <f t="shared" si="97"/>
        <v>27</v>
      </c>
      <c r="BS73" s="11">
        <f t="shared" si="97"/>
        <v>14</v>
      </c>
      <c r="BT73" s="11">
        <f t="shared" si="97"/>
        <v>19</v>
      </c>
      <c r="BU73" s="12">
        <f>SUM(BN73:BT73)</f>
        <v>125</v>
      </c>
      <c r="BV73" s="35">
        <f aca="true" t="shared" si="98" ref="BV73:CB73">SUM(BV64:BV72)</f>
        <v>0</v>
      </c>
      <c r="BW73" s="11">
        <f t="shared" si="98"/>
        <v>3</v>
      </c>
      <c r="BX73" s="11">
        <f t="shared" si="98"/>
        <v>14</v>
      </c>
      <c r="BY73" s="11">
        <f t="shared" si="98"/>
        <v>31</v>
      </c>
      <c r="BZ73" s="11">
        <f t="shared" si="98"/>
        <v>26</v>
      </c>
      <c r="CA73" s="11">
        <f t="shared" si="98"/>
        <v>9</v>
      </c>
      <c r="CB73" s="11">
        <f t="shared" si="98"/>
        <v>16</v>
      </c>
      <c r="CC73" s="11">
        <f>SUM(BV73:CB73)</f>
        <v>99</v>
      </c>
      <c r="CD73" s="11">
        <f aca="true" t="shared" si="99" ref="CD73:CJ73">SUM(CD64:CD72)</f>
        <v>0</v>
      </c>
      <c r="CE73" s="11">
        <f t="shared" si="99"/>
        <v>3</v>
      </c>
      <c r="CF73" s="11">
        <f t="shared" si="99"/>
        <v>14</v>
      </c>
      <c r="CG73" s="11">
        <f t="shared" si="99"/>
        <v>31</v>
      </c>
      <c r="CH73" s="11">
        <f t="shared" si="99"/>
        <v>26</v>
      </c>
      <c r="CI73" s="11">
        <f t="shared" si="99"/>
        <v>9</v>
      </c>
      <c r="CJ73" s="11">
        <f t="shared" si="99"/>
        <v>16</v>
      </c>
      <c r="CK73" s="11">
        <f>SUM(CD73:CJ73)</f>
        <v>99</v>
      </c>
      <c r="CL73" s="11">
        <f aca="true" t="shared" si="100" ref="CL73:CR73">SUM(CL64:CL72)</f>
        <v>0</v>
      </c>
      <c r="CM73" s="11">
        <f t="shared" si="100"/>
        <v>0</v>
      </c>
      <c r="CN73" s="11">
        <f t="shared" si="100"/>
        <v>0</v>
      </c>
      <c r="CO73" s="11">
        <f t="shared" si="100"/>
        <v>0</v>
      </c>
      <c r="CP73" s="11">
        <f t="shared" si="100"/>
        <v>0</v>
      </c>
      <c r="CQ73" s="11">
        <f t="shared" si="100"/>
        <v>0</v>
      </c>
      <c r="CR73" s="11">
        <f t="shared" si="100"/>
        <v>0</v>
      </c>
      <c r="CS73" s="11">
        <f>SUM(CL73:CR73)</f>
        <v>0</v>
      </c>
      <c r="CT73" s="11">
        <f aca="true" t="shared" si="101" ref="CT73:CZ73">SUM(CT64:CT72)</f>
        <v>0</v>
      </c>
      <c r="CU73" s="11">
        <f t="shared" si="101"/>
        <v>0</v>
      </c>
      <c r="CV73" s="11">
        <f t="shared" si="101"/>
        <v>0</v>
      </c>
      <c r="CW73" s="11">
        <f t="shared" si="101"/>
        <v>0</v>
      </c>
      <c r="CX73" s="11">
        <f t="shared" si="101"/>
        <v>0</v>
      </c>
      <c r="CY73" s="11">
        <f t="shared" si="101"/>
        <v>0</v>
      </c>
      <c r="CZ73" s="11">
        <f t="shared" si="101"/>
        <v>0</v>
      </c>
      <c r="DA73" s="12">
        <f>SUM(CT73:CZ73)</f>
        <v>0</v>
      </c>
      <c r="DB73" s="35">
        <f aca="true" t="shared" si="102" ref="DB73:DH73">SUM(DB64:DB72)</f>
        <v>0</v>
      </c>
      <c r="DC73" s="11">
        <f t="shared" si="102"/>
        <v>74</v>
      </c>
      <c r="DD73" s="11">
        <f t="shared" si="102"/>
        <v>235</v>
      </c>
      <c r="DE73" s="11">
        <f t="shared" si="102"/>
        <v>178</v>
      </c>
      <c r="DF73" s="11">
        <f t="shared" si="102"/>
        <v>105</v>
      </c>
      <c r="DG73" s="11">
        <f t="shared" si="102"/>
        <v>56</v>
      </c>
      <c r="DH73" s="11">
        <f t="shared" si="102"/>
        <v>75</v>
      </c>
      <c r="DI73" s="11">
        <f>SUM(DB73:DH73)</f>
        <v>723</v>
      </c>
      <c r="DJ73" s="11">
        <f aca="true" t="shared" si="103" ref="DJ73:DP73">SUM(DJ64:DJ72)</f>
        <v>0</v>
      </c>
      <c r="DK73" s="11">
        <f t="shared" si="103"/>
        <v>3</v>
      </c>
      <c r="DL73" s="11">
        <f t="shared" si="103"/>
        <v>11</v>
      </c>
      <c r="DM73" s="11">
        <f t="shared" si="103"/>
        <v>11</v>
      </c>
      <c r="DN73" s="11">
        <f t="shared" si="103"/>
        <v>8</v>
      </c>
      <c r="DO73" s="11">
        <f t="shared" si="103"/>
        <v>13</v>
      </c>
      <c r="DP73" s="11">
        <f t="shared" si="103"/>
        <v>25</v>
      </c>
      <c r="DQ73" s="11">
        <f>SUM(DJ73:DP73)</f>
        <v>71</v>
      </c>
      <c r="DR73" s="11">
        <f aca="true" t="shared" si="104" ref="DR73:DX73">SUM(DR64:DR72)</f>
        <v>0</v>
      </c>
      <c r="DS73" s="11">
        <f t="shared" si="104"/>
        <v>0</v>
      </c>
      <c r="DT73" s="11">
        <f t="shared" si="104"/>
        <v>0</v>
      </c>
      <c r="DU73" s="11">
        <f t="shared" si="104"/>
        <v>0</v>
      </c>
      <c r="DV73" s="11">
        <f t="shared" si="104"/>
        <v>0</v>
      </c>
      <c r="DW73" s="11">
        <f t="shared" si="104"/>
        <v>0</v>
      </c>
      <c r="DX73" s="11">
        <f t="shared" si="104"/>
        <v>0</v>
      </c>
      <c r="DY73" s="11">
        <f>SUM(DR73:DX73)</f>
        <v>0</v>
      </c>
      <c r="DZ73" s="11">
        <f>SUM(DZ64:DZ72)</f>
        <v>0</v>
      </c>
      <c r="EA73" s="101">
        <f>SUM(EA64:EA72)</f>
        <v>0</v>
      </c>
      <c r="EB73" s="101">
        <f>SUM(EB64:EB72)</f>
        <v>0</v>
      </c>
      <c r="EC73" s="101">
        <f>SUM(EC64:EC72)</f>
        <v>0</v>
      </c>
      <c r="ED73" s="102">
        <f>SUM(ED64:ED72)</f>
        <v>1</v>
      </c>
      <c r="EE73" s="101">
        <f>SUM(EE64:EE72)</f>
        <v>0</v>
      </c>
      <c r="EF73" s="101">
        <f>SUM(EF64:EF72)</f>
        <v>0</v>
      </c>
      <c r="EG73" s="101">
        <f>SUM(DZ73:EF73)</f>
        <v>1</v>
      </c>
      <c r="EH73" s="101">
        <f>SUM(EH64:EH72)</f>
        <v>0</v>
      </c>
      <c r="EI73" s="101">
        <f>SUM(EI64:EI72)</f>
        <v>71</v>
      </c>
      <c r="EJ73" s="101">
        <f>SUM(EJ64:EJ72)</f>
        <v>224</v>
      </c>
      <c r="EK73" s="101">
        <f>SUM(EK64:EK72)</f>
        <v>167</v>
      </c>
      <c r="EL73" s="101">
        <f>SUM(EL64:EL72)</f>
        <v>96</v>
      </c>
      <c r="EM73" s="101">
        <f>SUM(EM64:EM72)</f>
        <v>43</v>
      </c>
      <c r="EN73" s="102">
        <f>SUM(EN64:EN72)</f>
        <v>50</v>
      </c>
      <c r="EO73" s="12">
        <f>SUM(EH73:EN73)</f>
        <v>651</v>
      </c>
      <c r="EP73" s="35">
        <f>SUM(EP64:EP72)</f>
        <v>0</v>
      </c>
      <c r="EQ73" s="11">
        <f>SUM(EQ64:EQ72)</f>
        <v>0</v>
      </c>
      <c r="ER73" s="11">
        <f>SUM(ER64:ER72)</f>
        <v>1</v>
      </c>
      <c r="ES73" s="11">
        <f>SUM(ES64:ES72)</f>
        <v>0</v>
      </c>
      <c r="ET73" s="11">
        <f>SUM(ET64:ET72)</f>
        <v>1</v>
      </c>
      <c r="EU73" s="11">
        <f>SUM(EU64:EU72)</f>
        <v>0</v>
      </c>
      <c r="EV73" s="11">
        <f>SUM(EV64:EV72)</f>
        <v>0</v>
      </c>
      <c r="EW73" s="12">
        <f>SUM(EP73:EV73)</f>
        <v>2</v>
      </c>
      <c r="EX73" s="35">
        <f>SUM(EX64:EX72)</f>
        <v>0</v>
      </c>
      <c r="EY73" s="11">
        <f>SUM(EY64:EY72)</f>
        <v>0</v>
      </c>
      <c r="EZ73" s="11">
        <f>SUM(EZ64:EZ72)</f>
        <v>0</v>
      </c>
      <c r="FA73" s="11">
        <f>SUM(FA64:FA72)</f>
        <v>0</v>
      </c>
      <c r="FB73" s="11">
        <f>SUM(FB64:FB72)</f>
        <v>0</v>
      </c>
      <c r="FC73" s="11">
        <f>SUM(FC64:FC72)</f>
        <v>1</v>
      </c>
      <c r="FD73" s="11">
        <f>SUM(FD64:FD72)</f>
        <v>0</v>
      </c>
      <c r="FE73" s="36">
        <f>SUM(EX73:FD73)</f>
        <v>1</v>
      </c>
      <c r="FF73" s="35">
        <f>SUM(FF64:FF72)</f>
        <v>0</v>
      </c>
      <c r="FG73" s="11">
        <f>SUM(FG64:FG72)</f>
        <v>3</v>
      </c>
      <c r="FH73" s="11">
        <f>SUM(FH64:FH72)</f>
        <v>36</v>
      </c>
      <c r="FI73" s="11">
        <f>SUM(FI64:FI72)</f>
        <v>68</v>
      </c>
      <c r="FJ73" s="11">
        <f>SUM(FJ64:FJ72)</f>
        <v>95</v>
      </c>
      <c r="FK73" s="11">
        <f>SUM(FK64:FK72)</f>
        <v>130</v>
      </c>
      <c r="FL73" s="11">
        <f>SUM(FL64:FL72)</f>
        <v>58</v>
      </c>
      <c r="FM73" s="11">
        <f>SUM(FF73:FL73)</f>
        <v>390</v>
      </c>
      <c r="FN73" s="11">
        <f>SUM(FN64:FN72)</f>
        <v>0</v>
      </c>
      <c r="FO73" s="11">
        <f>SUM(FO64:FO72)</f>
        <v>3</v>
      </c>
      <c r="FP73" s="11">
        <f>SUM(FP64:FP72)</f>
        <v>31</v>
      </c>
      <c r="FQ73" s="11">
        <f>SUM(FQ64:FQ72)</f>
        <v>57</v>
      </c>
      <c r="FR73" s="11">
        <f>SUM(FR64:FR72)</f>
        <v>84</v>
      </c>
      <c r="FS73" s="11">
        <f>SUM(FS64:FS72)</f>
        <v>122</v>
      </c>
      <c r="FT73" s="11">
        <f>SUM(FT64:FT72)</f>
        <v>50</v>
      </c>
      <c r="FU73" s="11">
        <f>SUM(FN73:FT73)</f>
        <v>347</v>
      </c>
      <c r="FV73" s="11">
        <f>SUM(FV64:FV72)</f>
        <v>0</v>
      </c>
      <c r="FW73" s="11">
        <f>SUM(FW64:FW72)</f>
        <v>0</v>
      </c>
      <c r="FX73" s="11">
        <f>SUM(FX64:FX72)</f>
        <v>5</v>
      </c>
      <c r="FY73" s="11">
        <f>SUM(FY64:FY72)</f>
        <v>11</v>
      </c>
      <c r="FZ73" s="11">
        <f>SUM(FZ64:FZ72)</f>
        <v>8</v>
      </c>
      <c r="GA73" s="11">
        <f>SUM(GA64:GA72)</f>
        <v>5</v>
      </c>
      <c r="GB73" s="11">
        <f>SUM(GB64:GB72)</f>
        <v>1</v>
      </c>
      <c r="GC73" s="12">
        <f>SUM(FV73:GB73)</f>
        <v>30</v>
      </c>
      <c r="GD73" s="35"/>
      <c r="GE73" s="11"/>
      <c r="GF73" s="11">
        <f>SUM(GF64:GF72)</f>
        <v>0</v>
      </c>
      <c r="GG73" s="11">
        <f>SUM(GG64:GG72)</f>
        <v>0</v>
      </c>
      <c r="GH73" s="11">
        <f>SUM(GH64:GH72)</f>
        <v>3</v>
      </c>
      <c r="GI73" s="11">
        <f>SUM(GI64:GI72)</f>
        <v>3</v>
      </c>
      <c r="GJ73" s="11">
        <f>SUM(GJ64:GJ72)</f>
        <v>7</v>
      </c>
      <c r="GK73" s="36">
        <f>SUM(GD73:GJ73)</f>
        <v>13</v>
      </c>
      <c r="GL73" s="35">
        <f>SUM(GL64:GL72)</f>
        <v>0</v>
      </c>
      <c r="GM73" s="11">
        <f>SUM(GM64:GM72)</f>
        <v>167</v>
      </c>
      <c r="GN73" s="11">
        <f>SUM(GN64:GN72)</f>
        <v>555</v>
      </c>
      <c r="GO73" s="11">
        <f>SUM(GO64:GO72)</f>
        <v>489</v>
      </c>
      <c r="GP73" s="11">
        <f>SUM(GP64:GP72)</f>
        <v>360</v>
      </c>
      <c r="GQ73" s="11">
        <f>SUM(GQ64:GQ72)</f>
        <v>259</v>
      </c>
      <c r="GR73" s="11">
        <f>SUM(GR64:GR72)</f>
        <v>234</v>
      </c>
      <c r="GS73" s="12">
        <f>SUM(GL73:GR73)</f>
        <v>2064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103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103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84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84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84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84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84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84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84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84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84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84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84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84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84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84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84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84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84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84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84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84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84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84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84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84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84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84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84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84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84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84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84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84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84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84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84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84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84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8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84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84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84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84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84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84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84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84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84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84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84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84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84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84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84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84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84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84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84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8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84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84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84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84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84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84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84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84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84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84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84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84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84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84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84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84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84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84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84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8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84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84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84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84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84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84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84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84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84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84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84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84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84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84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84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84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84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84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84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8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84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84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84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84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84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84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84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84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84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84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84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84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84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84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84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84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84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84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84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84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84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84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84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84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84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84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EN6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R78" sqref="ER78"/>
    </sheetView>
  </sheetViews>
  <sheetFormatPr defaultColWidth="8.796875" defaultRowHeight="14.25"/>
  <cols>
    <col min="1" max="1" width="10.59765625" style="61" customWidth="1"/>
    <col min="2" max="2" width="13.59765625" style="104" customWidth="1"/>
    <col min="3" max="14" width="14.59765625" style="104" customWidth="1"/>
    <col min="15" max="15" width="14" style="104" customWidth="1"/>
    <col min="16" max="22" width="14.59765625" style="104" customWidth="1"/>
    <col min="23" max="27" width="14.59765625" style="61" customWidth="1"/>
    <col min="28" max="28" width="15.19921875" style="61" customWidth="1"/>
    <col min="29" max="29" width="15.8984375" style="61" customWidth="1"/>
    <col min="30" max="36" width="15.59765625" style="61" customWidth="1"/>
    <col min="37" max="42" width="14.59765625" style="61" customWidth="1"/>
    <col min="43" max="43" width="15.3984375" style="61" customWidth="1"/>
    <col min="44" max="44" width="13.69921875" style="61" customWidth="1"/>
    <col min="45" max="45" width="14.69921875" style="61" customWidth="1"/>
    <col min="46" max="50" width="15.59765625" style="61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61" customWidth="1"/>
    <col min="72" max="84" width="14.59765625" style="61" customWidth="1"/>
    <col min="85" max="85" width="14.19921875" style="61" customWidth="1"/>
    <col min="86" max="92" width="14.59765625" style="61" customWidth="1"/>
    <col min="93" max="99" width="15.59765625" style="1" customWidth="1"/>
    <col min="100" max="106" width="14.59765625" style="61" customWidth="1"/>
    <col min="107" max="119" width="15.59765625" style="61" customWidth="1"/>
    <col min="120" max="120" width="15.59765625" style="105" customWidth="1"/>
    <col min="121" max="125" width="16.59765625" style="105" customWidth="1"/>
    <col min="126" max="126" width="16.59765625" style="61" customWidth="1"/>
    <col min="127" max="132" width="13.59765625" style="105" customWidth="1"/>
    <col min="133" max="133" width="14.59765625" style="61" customWidth="1"/>
    <col min="134" max="139" width="13.59765625" style="105" customWidth="1"/>
    <col min="140" max="140" width="13.59765625" style="61" customWidth="1"/>
    <col min="141" max="147" width="15.59765625" style="105" customWidth="1"/>
    <col min="148" max="148" width="15.59765625" style="61" customWidth="1"/>
    <col min="149" max="155" width="15.59765625" style="105" customWidth="1"/>
    <col min="156" max="156" width="15.59765625" style="61" customWidth="1"/>
    <col min="157" max="161" width="15.59765625" style="108" customWidth="1"/>
    <col min="162" max="162" width="15.59765625" style="61" customWidth="1"/>
    <col min="163" max="167" width="15.59765625" style="105" customWidth="1"/>
    <col min="168" max="168" width="15.59765625" style="61" customWidth="1"/>
    <col min="169" max="175" width="17.59765625" style="110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63" t="s">
        <v>147</v>
      </c>
      <c r="B1" s="2"/>
      <c r="C1" s="2"/>
      <c r="D1" s="2"/>
      <c r="E1" s="2"/>
      <c r="F1" s="2"/>
      <c r="G1" s="2"/>
      <c r="H1" s="2"/>
      <c r="I1" s="2"/>
      <c r="EC1" s="106"/>
      <c r="EK1" s="107"/>
      <c r="FF1" s="106"/>
      <c r="FM1" s="109" t="s">
        <v>155</v>
      </c>
      <c r="FU1" s="38"/>
    </row>
    <row r="2" spans="1:176" ht="15" customHeight="1" thickBot="1">
      <c r="A2" s="111"/>
      <c r="B2" s="112"/>
      <c r="C2" s="112"/>
      <c r="D2" s="112"/>
      <c r="E2" s="112"/>
      <c r="F2" s="112"/>
      <c r="G2" s="112"/>
      <c r="H2" s="112"/>
      <c r="I2" s="44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34"/>
      <c r="CP2" s="34"/>
      <c r="CQ2" s="34"/>
      <c r="CR2" s="34"/>
      <c r="CS2" s="34"/>
      <c r="CT2" s="34"/>
      <c r="CU2" s="34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07"/>
      <c r="DQ2" s="107"/>
      <c r="DR2" s="107"/>
      <c r="DS2" s="107"/>
      <c r="DT2" s="107"/>
      <c r="DU2" s="107"/>
      <c r="DV2" s="113"/>
      <c r="DW2" s="107"/>
      <c r="DX2" s="107"/>
      <c r="DY2" s="107"/>
      <c r="DZ2" s="107"/>
      <c r="EA2" s="107"/>
      <c r="EB2" s="107"/>
      <c r="EC2" s="113"/>
      <c r="ED2" s="114"/>
      <c r="EE2" s="114"/>
      <c r="EF2" s="114"/>
      <c r="EG2" s="114"/>
      <c r="EH2" s="114"/>
      <c r="EI2" s="114"/>
      <c r="EJ2" s="111"/>
      <c r="EK2" s="114"/>
      <c r="EL2" s="114"/>
      <c r="EM2" s="114"/>
      <c r="EN2" s="114"/>
      <c r="EO2" s="114"/>
      <c r="EP2" s="114"/>
      <c r="EQ2" s="114"/>
      <c r="ER2" s="111"/>
      <c r="ES2" s="114"/>
      <c r="ET2" s="114"/>
      <c r="EU2" s="114"/>
      <c r="EV2" s="114"/>
      <c r="EW2" s="114"/>
      <c r="EX2" s="114"/>
      <c r="EY2" s="114"/>
      <c r="EZ2" s="111"/>
      <c r="FA2" s="115"/>
      <c r="FB2" s="115"/>
      <c r="FC2" s="115"/>
      <c r="FD2" s="115"/>
      <c r="FE2" s="115"/>
      <c r="FF2" s="111"/>
      <c r="FG2" s="107"/>
      <c r="FH2" s="107"/>
      <c r="FI2" s="107"/>
      <c r="FJ2" s="107"/>
      <c r="FK2" s="107"/>
      <c r="FL2" s="113"/>
      <c r="FM2" s="116"/>
      <c r="FN2" s="116"/>
      <c r="FO2" s="116"/>
      <c r="FP2" s="116"/>
      <c r="FQ2" s="116"/>
      <c r="FR2" s="116"/>
      <c r="FS2" s="116"/>
      <c r="FT2" s="34"/>
    </row>
    <row r="3" spans="1:176" ht="18" customHeight="1">
      <c r="A3" s="267" t="s">
        <v>0</v>
      </c>
      <c r="B3" s="242" t="s">
        <v>148</v>
      </c>
      <c r="C3" s="242"/>
      <c r="D3" s="242"/>
      <c r="E3" s="242"/>
      <c r="F3" s="242"/>
      <c r="G3" s="242"/>
      <c r="H3" s="242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271" t="s">
        <v>111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45" t="s">
        <v>125</v>
      </c>
      <c r="BG3" s="45"/>
      <c r="BH3" s="45"/>
      <c r="BI3" s="45"/>
      <c r="BJ3" s="45"/>
      <c r="BK3" s="45"/>
      <c r="BL3" s="45"/>
      <c r="BM3" s="235" t="s">
        <v>111</v>
      </c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 t="s">
        <v>111</v>
      </c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 t="s">
        <v>149</v>
      </c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 t="s">
        <v>111</v>
      </c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7"/>
      <c r="EK3" s="277" t="s">
        <v>150</v>
      </c>
      <c r="EL3" s="278"/>
      <c r="EM3" s="278"/>
      <c r="EN3" s="278"/>
      <c r="EO3" s="278"/>
      <c r="EP3" s="278"/>
      <c r="EQ3" s="278"/>
      <c r="ER3" s="278"/>
      <c r="ES3" s="287" t="s">
        <v>112</v>
      </c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8"/>
      <c r="FM3" s="287" t="s">
        <v>15</v>
      </c>
      <c r="FN3" s="242"/>
      <c r="FO3" s="242"/>
      <c r="FP3" s="242"/>
      <c r="FQ3" s="242"/>
      <c r="FR3" s="242"/>
      <c r="FS3" s="242"/>
      <c r="FT3" s="243"/>
    </row>
    <row r="4" spans="1:176" ht="18" customHeight="1">
      <c r="A4" s="268"/>
      <c r="B4" s="245"/>
      <c r="C4" s="245"/>
      <c r="D4" s="245"/>
      <c r="E4" s="245"/>
      <c r="F4" s="245"/>
      <c r="G4" s="245"/>
      <c r="H4" s="245"/>
      <c r="I4" s="291" t="s">
        <v>126</v>
      </c>
      <c r="J4" s="292"/>
      <c r="K4" s="292"/>
      <c r="L4" s="292"/>
      <c r="M4" s="292"/>
      <c r="N4" s="292"/>
      <c r="O4" s="292"/>
      <c r="P4" s="118"/>
      <c r="Q4" s="118"/>
      <c r="R4" s="118"/>
      <c r="S4" s="118"/>
      <c r="T4" s="118"/>
      <c r="U4" s="118"/>
      <c r="V4" s="118"/>
      <c r="W4" s="275" t="s">
        <v>151</v>
      </c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 t="s">
        <v>127</v>
      </c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59"/>
      <c r="BM4" s="294" t="s">
        <v>128</v>
      </c>
      <c r="BN4" s="294"/>
      <c r="BO4" s="294"/>
      <c r="BP4" s="294"/>
      <c r="BQ4" s="294"/>
      <c r="BR4" s="294"/>
      <c r="BS4" s="294"/>
      <c r="BT4" s="119"/>
      <c r="BU4" s="119"/>
      <c r="BV4" s="119"/>
      <c r="BW4" s="119"/>
      <c r="BX4" s="119"/>
      <c r="BY4" s="119"/>
      <c r="BZ4" s="119"/>
      <c r="CA4" s="120"/>
      <c r="CB4" s="120"/>
      <c r="CC4" s="120"/>
      <c r="CD4" s="120"/>
      <c r="CE4" s="120"/>
      <c r="CF4" s="120"/>
      <c r="CG4" s="120"/>
      <c r="CH4" s="273" t="s">
        <v>152</v>
      </c>
      <c r="CI4" s="273"/>
      <c r="CJ4" s="273"/>
      <c r="CK4" s="273"/>
      <c r="CL4" s="273"/>
      <c r="CM4" s="273"/>
      <c r="CN4" s="286"/>
      <c r="CO4" s="199" t="s">
        <v>130</v>
      </c>
      <c r="CP4" s="199"/>
      <c r="CQ4" s="199"/>
      <c r="CR4" s="199"/>
      <c r="CS4" s="199"/>
      <c r="CT4" s="199"/>
      <c r="CU4" s="199"/>
      <c r="CV4" s="120"/>
      <c r="CW4" s="120"/>
      <c r="CX4" s="120"/>
      <c r="CY4" s="120"/>
      <c r="CZ4" s="120"/>
      <c r="DA4" s="119"/>
      <c r="DB4" s="119"/>
      <c r="DC4" s="120"/>
      <c r="DD4" s="120"/>
      <c r="DE4" s="120"/>
      <c r="DF4" s="120"/>
      <c r="DG4" s="120"/>
      <c r="DH4" s="120"/>
      <c r="DI4" s="249" t="s">
        <v>131</v>
      </c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50"/>
      <c r="DW4" s="296" t="s">
        <v>114</v>
      </c>
      <c r="DX4" s="296"/>
      <c r="DY4" s="296"/>
      <c r="DZ4" s="296"/>
      <c r="EA4" s="296"/>
      <c r="EB4" s="296"/>
      <c r="EC4" s="297"/>
      <c r="ED4" s="282" t="s">
        <v>10</v>
      </c>
      <c r="EE4" s="282"/>
      <c r="EF4" s="282"/>
      <c r="EG4" s="282"/>
      <c r="EH4" s="282"/>
      <c r="EI4" s="282"/>
      <c r="EJ4" s="283"/>
      <c r="EK4" s="279"/>
      <c r="EL4" s="202"/>
      <c r="EM4" s="202"/>
      <c r="EN4" s="202"/>
      <c r="EO4" s="202"/>
      <c r="EP4" s="202"/>
      <c r="EQ4" s="202"/>
      <c r="ER4" s="202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  <c r="FL4" s="290"/>
      <c r="FM4" s="253"/>
      <c r="FN4" s="245"/>
      <c r="FO4" s="245"/>
      <c r="FP4" s="245"/>
      <c r="FQ4" s="245"/>
      <c r="FR4" s="245"/>
      <c r="FS4" s="245"/>
      <c r="FT4" s="246"/>
    </row>
    <row r="5" spans="1:185" ht="18" customHeight="1">
      <c r="A5" s="269"/>
      <c r="B5" s="195"/>
      <c r="C5" s="195"/>
      <c r="D5" s="195"/>
      <c r="E5" s="195"/>
      <c r="F5" s="195"/>
      <c r="G5" s="195"/>
      <c r="H5" s="195"/>
      <c r="I5" s="293"/>
      <c r="J5" s="284"/>
      <c r="K5" s="284"/>
      <c r="L5" s="284"/>
      <c r="M5" s="284"/>
      <c r="N5" s="284"/>
      <c r="O5" s="284"/>
      <c r="P5" s="272" t="s">
        <v>132</v>
      </c>
      <c r="Q5" s="273"/>
      <c r="R5" s="273"/>
      <c r="S5" s="273"/>
      <c r="T5" s="273"/>
      <c r="U5" s="273"/>
      <c r="V5" s="274"/>
      <c r="W5" s="273" t="s">
        <v>133</v>
      </c>
      <c r="X5" s="273"/>
      <c r="Y5" s="273"/>
      <c r="Z5" s="273"/>
      <c r="AA5" s="273"/>
      <c r="AB5" s="273"/>
      <c r="AC5" s="274"/>
      <c r="AD5" s="275" t="s">
        <v>134</v>
      </c>
      <c r="AE5" s="275"/>
      <c r="AF5" s="275"/>
      <c r="AG5" s="275"/>
      <c r="AH5" s="275"/>
      <c r="AI5" s="275"/>
      <c r="AJ5" s="276"/>
      <c r="AK5" s="275" t="s">
        <v>135</v>
      </c>
      <c r="AL5" s="275"/>
      <c r="AM5" s="275"/>
      <c r="AN5" s="275"/>
      <c r="AO5" s="275"/>
      <c r="AP5" s="275"/>
      <c r="AQ5" s="276"/>
      <c r="AR5" s="224" t="s">
        <v>136</v>
      </c>
      <c r="AS5" s="224"/>
      <c r="AT5" s="224"/>
      <c r="AU5" s="224"/>
      <c r="AV5" s="224"/>
      <c r="AW5" s="224"/>
      <c r="AX5" s="258"/>
      <c r="AY5" s="224" t="s">
        <v>137</v>
      </c>
      <c r="AZ5" s="224"/>
      <c r="BA5" s="224"/>
      <c r="BB5" s="224"/>
      <c r="BC5" s="224"/>
      <c r="BD5" s="224"/>
      <c r="BE5" s="258"/>
      <c r="BF5" s="224" t="s">
        <v>138</v>
      </c>
      <c r="BG5" s="224"/>
      <c r="BH5" s="224"/>
      <c r="BI5" s="224"/>
      <c r="BJ5" s="224"/>
      <c r="BK5" s="224"/>
      <c r="BL5" s="259"/>
      <c r="BM5" s="295"/>
      <c r="BN5" s="295"/>
      <c r="BO5" s="295"/>
      <c r="BP5" s="295"/>
      <c r="BQ5" s="295"/>
      <c r="BR5" s="295"/>
      <c r="BS5" s="295"/>
      <c r="BT5" s="272" t="s">
        <v>139</v>
      </c>
      <c r="BU5" s="249"/>
      <c r="BV5" s="249"/>
      <c r="BW5" s="249"/>
      <c r="BX5" s="249"/>
      <c r="BY5" s="249"/>
      <c r="BZ5" s="261"/>
      <c r="CA5" s="273" t="s">
        <v>140</v>
      </c>
      <c r="CB5" s="273"/>
      <c r="CC5" s="273"/>
      <c r="CD5" s="273"/>
      <c r="CE5" s="273"/>
      <c r="CF5" s="273"/>
      <c r="CG5" s="274"/>
      <c r="CH5" s="273" t="s">
        <v>141</v>
      </c>
      <c r="CI5" s="273"/>
      <c r="CJ5" s="273"/>
      <c r="CK5" s="273"/>
      <c r="CL5" s="273"/>
      <c r="CM5" s="273"/>
      <c r="CN5" s="286"/>
      <c r="CO5" s="195"/>
      <c r="CP5" s="195"/>
      <c r="CQ5" s="195"/>
      <c r="CR5" s="195"/>
      <c r="CS5" s="195"/>
      <c r="CT5" s="195"/>
      <c r="CU5" s="195"/>
      <c r="CV5" s="272" t="s">
        <v>142</v>
      </c>
      <c r="CW5" s="273"/>
      <c r="CX5" s="273"/>
      <c r="CY5" s="273"/>
      <c r="CZ5" s="273"/>
      <c r="DA5" s="273"/>
      <c r="DB5" s="274"/>
      <c r="DC5" s="273" t="s">
        <v>153</v>
      </c>
      <c r="DD5" s="273"/>
      <c r="DE5" s="273"/>
      <c r="DF5" s="273"/>
      <c r="DG5" s="273"/>
      <c r="DH5" s="274"/>
      <c r="DI5" s="273" t="s">
        <v>144</v>
      </c>
      <c r="DJ5" s="273"/>
      <c r="DK5" s="273"/>
      <c r="DL5" s="273"/>
      <c r="DM5" s="273"/>
      <c r="DN5" s="273"/>
      <c r="DO5" s="274"/>
      <c r="DP5" s="273" t="s">
        <v>145</v>
      </c>
      <c r="DQ5" s="273"/>
      <c r="DR5" s="273"/>
      <c r="DS5" s="273"/>
      <c r="DT5" s="273"/>
      <c r="DU5" s="273"/>
      <c r="DV5" s="286"/>
      <c r="DW5" s="284"/>
      <c r="DX5" s="284"/>
      <c r="DY5" s="284"/>
      <c r="DZ5" s="284"/>
      <c r="EA5" s="284"/>
      <c r="EB5" s="284"/>
      <c r="EC5" s="298"/>
      <c r="ED5" s="284"/>
      <c r="EE5" s="284"/>
      <c r="EF5" s="284"/>
      <c r="EG5" s="284"/>
      <c r="EH5" s="284"/>
      <c r="EI5" s="284"/>
      <c r="EJ5" s="285"/>
      <c r="EK5" s="280"/>
      <c r="EL5" s="281"/>
      <c r="EM5" s="281"/>
      <c r="EN5" s="281"/>
      <c r="EO5" s="281"/>
      <c r="EP5" s="281"/>
      <c r="EQ5" s="281"/>
      <c r="ER5" s="281"/>
      <c r="ES5" s="299" t="s">
        <v>12</v>
      </c>
      <c r="ET5" s="300"/>
      <c r="EU5" s="300"/>
      <c r="EV5" s="300"/>
      <c r="EW5" s="300"/>
      <c r="EX5" s="300"/>
      <c r="EY5" s="300"/>
      <c r="EZ5" s="301"/>
      <c r="FA5" s="302" t="s">
        <v>113</v>
      </c>
      <c r="FB5" s="300"/>
      <c r="FC5" s="300"/>
      <c r="FD5" s="300"/>
      <c r="FE5" s="300"/>
      <c r="FF5" s="301"/>
      <c r="FG5" s="303" t="s">
        <v>13</v>
      </c>
      <c r="FH5" s="300"/>
      <c r="FI5" s="300"/>
      <c r="FJ5" s="300"/>
      <c r="FK5" s="300"/>
      <c r="FL5" s="304"/>
      <c r="FM5" s="195"/>
      <c r="FN5" s="195"/>
      <c r="FO5" s="195"/>
      <c r="FP5" s="195"/>
      <c r="FQ5" s="195"/>
      <c r="FR5" s="195"/>
      <c r="FS5" s="195"/>
      <c r="FT5" s="248"/>
      <c r="FU5" s="13"/>
      <c r="FV5" s="13"/>
      <c r="FW5" s="13"/>
      <c r="FX5" s="13"/>
      <c r="FY5" s="13"/>
      <c r="FZ5" s="13"/>
      <c r="GA5" s="13"/>
      <c r="GB5" s="13"/>
      <c r="GC5" s="13"/>
    </row>
    <row r="6" spans="1:185" ht="18" customHeight="1" thickBot="1">
      <c r="A6" s="270"/>
      <c r="B6" s="121" t="s">
        <v>2</v>
      </c>
      <c r="C6" s="121" t="s">
        <v>3</v>
      </c>
      <c r="D6" s="121" t="s">
        <v>4</v>
      </c>
      <c r="E6" s="121" t="s">
        <v>5</v>
      </c>
      <c r="F6" s="121" t="s">
        <v>6</v>
      </c>
      <c r="G6" s="121" t="s">
        <v>7</v>
      </c>
      <c r="H6" s="121" t="s">
        <v>8</v>
      </c>
      <c r="I6" s="122" t="s">
        <v>2</v>
      </c>
      <c r="J6" s="121" t="s">
        <v>3</v>
      </c>
      <c r="K6" s="121" t="s">
        <v>4</v>
      </c>
      <c r="L6" s="121" t="s">
        <v>5</v>
      </c>
      <c r="M6" s="121" t="s">
        <v>6</v>
      </c>
      <c r="N6" s="121" t="s">
        <v>7</v>
      </c>
      <c r="O6" s="121" t="s">
        <v>8</v>
      </c>
      <c r="P6" s="121" t="s">
        <v>2</v>
      </c>
      <c r="Q6" s="121" t="s">
        <v>3</v>
      </c>
      <c r="R6" s="121" t="s">
        <v>4</v>
      </c>
      <c r="S6" s="121" t="s">
        <v>5</v>
      </c>
      <c r="T6" s="121" t="s">
        <v>6</v>
      </c>
      <c r="U6" s="121" t="s">
        <v>7</v>
      </c>
      <c r="V6" s="121" t="s">
        <v>8</v>
      </c>
      <c r="W6" s="123" t="s">
        <v>2</v>
      </c>
      <c r="X6" s="123" t="s">
        <v>3</v>
      </c>
      <c r="Y6" s="123" t="s">
        <v>4</v>
      </c>
      <c r="Z6" s="123" t="s">
        <v>5</v>
      </c>
      <c r="AA6" s="123" t="s">
        <v>6</v>
      </c>
      <c r="AB6" s="123" t="s">
        <v>7</v>
      </c>
      <c r="AC6" s="123" t="s">
        <v>8</v>
      </c>
      <c r="AD6" s="123" t="s">
        <v>2</v>
      </c>
      <c r="AE6" s="123" t="s">
        <v>3</v>
      </c>
      <c r="AF6" s="123" t="s">
        <v>4</v>
      </c>
      <c r="AG6" s="123" t="s">
        <v>5</v>
      </c>
      <c r="AH6" s="123" t="s">
        <v>6</v>
      </c>
      <c r="AI6" s="123" t="s">
        <v>7</v>
      </c>
      <c r="AJ6" s="123" t="s">
        <v>8</v>
      </c>
      <c r="AK6" s="123" t="s">
        <v>2</v>
      </c>
      <c r="AL6" s="123" t="s">
        <v>3</v>
      </c>
      <c r="AM6" s="123" t="s">
        <v>4</v>
      </c>
      <c r="AN6" s="123" t="s">
        <v>5</v>
      </c>
      <c r="AO6" s="123" t="s">
        <v>6</v>
      </c>
      <c r="AP6" s="123" t="s">
        <v>7</v>
      </c>
      <c r="AQ6" s="123" t="s">
        <v>8</v>
      </c>
      <c r="AR6" s="123" t="s">
        <v>2</v>
      </c>
      <c r="AS6" s="123" t="s">
        <v>3</v>
      </c>
      <c r="AT6" s="123" t="s">
        <v>4</v>
      </c>
      <c r="AU6" s="123" t="s">
        <v>5</v>
      </c>
      <c r="AV6" s="123" t="s">
        <v>6</v>
      </c>
      <c r="AW6" s="123" t="s">
        <v>7</v>
      </c>
      <c r="AX6" s="123" t="s">
        <v>8</v>
      </c>
      <c r="AY6" s="30" t="s">
        <v>2</v>
      </c>
      <c r="AZ6" s="30" t="s">
        <v>3</v>
      </c>
      <c r="BA6" s="30" t="s">
        <v>4</v>
      </c>
      <c r="BB6" s="30" t="s">
        <v>5</v>
      </c>
      <c r="BC6" s="30" t="s">
        <v>6</v>
      </c>
      <c r="BD6" s="30" t="s">
        <v>7</v>
      </c>
      <c r="BE6" s="30" t="s">
        <v>8</v>
      </c>
      <c r="BF6" s="30" t="s">
        <v>2</v>
      </c>
      <c r="BG6" s="30" t="s">
        <v>3</v>
      </c>
      <c r="BH6" s="30" t="s">
        <v>4</v>
      </c>
      <c r="BI6" s="30" t="s">
        <v>5</v>
      </c>
      <c r="BJ6" s="30" t="s">
        <v>6</v>
      </c>
      <c r="BK6" s="30" t="s">
        <v>7</v>
      </c>
      <c r="BL6" s="40" t="s">
        <v>8</v>
      </c>
      <c r="BM6" s="124" t="s">
        <v>2</v>
      </c>
      <c r="BN6" s="123" t="s">
        <v>3</v>
      </c>
      <c r="BO6" s="123" t="s">
        <v>4</v>
      </c>
      <c r="BP6" s="123" t="s">
        <v>5</v>
      </c>
      <c r="BQ6" s="123" t="s">
        <v>6</v>
      </c>
      <c r="BR6" s="123" t="s">
        <v>7</v>
      </c>
      <c r="BS6" s="123" t="s">
        <v>8</v>
      </c>
      <c r="BT6" s="123" t="s">
        <v>2</v>
      </c>
      <c r="BU6" s="123" t="s">
        <v>3</v>
      </c>
      <c r="BV6" s="123" t="s">
        <v>4</v>
      </c>
      <c r="BW6" s="123" t="s">
        <v>5</v>
      </c>
      <c r="BX6" s="123" t="s">
        <v>6</v>
      </c>
      <c r="BY6" s="123" t="s">
        <v>7</v>
      </c>
      <c r="BZ6" s="123" t="s">
        <v>8</v>
      </c>
      <c r="CA6" s="123" t="s">
        <v>2</v>
      </c>
      <c r="CB6" s="123" t="s">
        <v>3</v>
      </c>
      <c r="CC6" s="123" t="s">
        <v>4</v>
      </c>
      <c r="CD6" s="123" t="s">
        <v>5</v>
      </c>
      <c r="CE6" s="123" t="s">
        <v>6</v>
      </c>
      <c r="CF6" s="123" t="s">
        <v>7</v>
      </c>
      <c r="CG6" s="123" t="s">
        <v>8</v>
      </c>
      <c r="CH6" s="123" t="s">
        <v>2</v>
      </c>
      <c r="CI6" s="123" t="s">
        <v>3</v>
      </c>
      <c r="CJ6" s="123" t="s">
        <v>4</v>
      </c>
      <c r="CK6" s="123" t="s">
        <v>5</v>
      </c>
      <c r="CL6" s="123" t="s">
        <v>6</v>
      </c>
      <c r="CM6" s="123" t="s">
        <v>7</v>
      </c>
      <c r="CN6" s="125" t="s">
        <v>8</v>
      </c>
      <c r="CO6" s="39" t="s">
        <v>2</v>
      </c>
      <c r="CP6" s="30" t="s">
        <v>3</v>
      </c>
      <c r="CQ6" s="30" t="s">
        <v>4</v>
      </c>
      <c r="CR6" s="30" t="s">
        <v>5</v>
      </c>
      <c r="CS6" s="30" t="s">
        <v>6</v>
      </c>
      <c r="CT6" s="30" t="s">
        <v>7</v>
      </c>
      <c r="CU6" s="30" t="s">
        <v>8</v>
      </c>
      <c r="CV6" s="123" t="s">
        <v>2</v>
      </c>
      <c r="CW6" s="123" t="s">
        <v>3</v>
      </c>
      <c r="CX6" s="123" t="s">
        <v>4</v>
      </c>
      <c r="CY6" s="123" t="s">
        <v>5</v>
      </c>
      <c r="CZ6" s="123" t="s">
        <v>6</v>
      </c>
      <c r="DA6" s="123" t="s">
        <v>7</v>
      </c>
      <c r="DB6" s="123" t="s">
        <v>8</v>
      </c>
      <c r="DC6" s="123" t="s">
        <v>3</v>
      </c>
      <c r="DD6" s="123" t="s">
        <v>4</v>
      </c>
      <c r="DE6" s="123" t="s">
        <v>5</v>
      </c>
      <c r="DF6" s="123" t="s">
        <v>6</v>
      </c>
      <c r="DG6" s="123" t="s">
        <v>7</v>
      </c>
      <c r="DH6" s="123" t="s">
        <v>8</v>
      </c>
      <c r="DI6" s="123" t="s">
        <v>2</v>
      </c>
      <c r="DJ6" s="123" t="s">
        <v>3</v>
      </c>
      <c r="DK6" s="123" t="s">
        <v>4</v>
      </c>
      <c r="DL6" s="123" t="s">
        <v>5</v>
      </c>
      <c r="DM6" s="123" t="s">
        <v>6</v>
      </c>
      <c r="DN6" s="123" t="s">
        <v>7</v>
      </c>
      <c r="DO6" s="123" t="s">
        <v>8</v>
      </c>
      <c r="DP6" s="126" t="s">
        <v>2</v>
      </c>
      <c r="DQ6" s="126" t="s">
        <v>3</v>
      </c>
      <c r="DR6" s="126" t="s">
        <v>4</v>
      </c>
      <c r="DS6" s="126" t="s">
        <v>5</v>
      </c>
      <c r="DT6" s="126" t="s">
        <v>6</v>
      </c>
      <c r="DU6" s="126" t="s">
        <v>7</v>
      </c>
      <c r="DV6" s="125" t="s">
        <v>8</v>
      </c>
      <c r="DW6" s="127" t="s">
        <v>2</v>
      </c>
      <c r="DX6" s="126" t="s">
        <v>3</v>
      </c>
      <c r="DY6" s="126" t="s">
        <v>4</v>
      </c>
      <c r="DZ6" s="126" t="s">
        <v>5</v>
      </c>
      <c r="EA6" s="126" t="s">
        <v>6</v>
      </c>
      <c r="EB6" s="126" t="s">
        <v>7</v>
      </c>
      <c r="EC6" s="125" t="s">
        <v>8</v>
      </c>
      <c r="ED6" s="127" t="s">
        <v>2</v>
      </c>
      <c r="EE6" s="126" t="s">
        <v>3</v>
      </c>
      <c r="EF6" s="126" t="s">
        <v>4</v>
      </c>
      <c r="EG6" s="126" t="s">
        <v>5</v>
      </c>
      <c r="EH6" s="126" t="s">
        <v>6</v>
      </c>
      <c r="EI6" s="126" t="s">
        <v>7</v>
      </c>
      <c r="EJ6" s="128" t="s">
        <v>8</v>
      </c>
      <c r="EK6" s="127" t="s">
        <v>1</v>
      </c>
      <c r="EL6" s="126" t="s">
        <v>2</v>
      </c>
      <c r="EM6" s="126" t="s">
        <v>3</v>
      </c>
      <c r="EN6" s="126" t="s">
        <v>4</v>
      </c>
      <c r="EO6" s="126" t="s">
        <v>5</v>
      </c>
      <c r="EP6" s="126" t="s">
        <v>6</v>
      </c>
      <c r="EQ6" s="126" t="s">
        <v>7</v>
      </c>
      <c r="ER6" s="129" t="s">
        <v>8</v>
      </c>
      <c r="ES6" s="130" t="s">
        <v>1</v>
      </c>
      <c r="ET6" s="126" t="s">
        <v>154</v>
      </c>
      <c r="EU6" s="126" t="s">
        <v>3</v>
      </c>
      <c r="EV6" s="126" t="s">
        <v>4</v>
      </c>
      <c r="EW6" s="126" t="s">
        <v>5</v>
      </c>
      <c r="EX6" s="126" t="s">
        <v>6</v>
      </c>
      <c r="EY6" s="126" t="s">
        <v>7</v>
      </c>
      <c r="EZ6" s="123" t="s">
        <v>8</v>
      </c>
      <c r="FA6" s="131" t="s">
        <v>3</v>
      </c>
      <c r="FB6" s="131" t="s">
        <v>4</v>
      </c>
      <c r="FC6" s="131" t="s">
        <v>5</v>
      </c>
      <c r="FD6" s="131" t="s">
        <v>6</v>
      </c>
      <c r="FE6" s="131" t="s">
        <v>7</v>
      </c>
      <c r="FF6" s="123" t="s">
        <v>8</v>
      </c>
      <c r="FG6" s="126" t="s">
        <v>3</v>
      </c>
      <c r="FH6" s="126" t="s">
        <v>4</v>
      </c>
      <c r="FI6" s="126" t="s">
        <v>5</v>
      </c>
      <c r="FJ6" s="126" t="s">
        <v>6</v>
      </c>
      <c r="FK6" s="126" t="s">
        <v>7</v>
      </c>
      <c r="FL6" s="128" t="s">
        <v>8</v>
      </c>
      <c r="FM6" s="132" t="s">
        <v>1</v>
      </c>
      <c r="FN6" s="133" t="s">
        <v>2</v>
      </c>
      <c r="FO6" s="133" t="s">
        <v>3</v>
      </c>
      <c r="FP6" s="133" t="s">
        <v>4</v>
      </c>
      <c r="FQ6" s="133" t="s">
        <v>5</v>
      </c>
      <c r="FR6" s="133" t="s">
        <v>6</v>
      </c>
      <c r="FS6" s="133" t="s">
        <v>7</v>
      </c>
      <c r="FT6" s="40" t="s">
        <v>8</v>
      </c>
      <c r="FU6" s="13"/>
      <c r="FV6" s="13"/>
      <c r="FW6" s="13"/>
      <c r="FX6" s="13"/>
      <c r="FY6" s="13"/>
      <c r="FZ6" s="13"/>
      <c r="GA6" s="13"/>
      <c r="GB6" s="13"/>
      <c r="GC6" s="13"/>
    </row>
    <row r="7" spans="1:176" s="13" customFormat="1" ht="18" customHeight="1" thickTop="1">
      <c r="A7" s="76" t="s">
        <v>16</v>
      </c>
      <c r="B7" s="134">
        <f aca="true" t="shared" si="0" ref="B7:G7">SUM(,B31,B58,B63,B73)</f>
        <v>753631352</v>
      </c>
      <c r="C7" s="134">
        <f t="shared" si="0"/>
        <v>3670326646</v>
      </c>
      <c r="D7" s="134">
        <f t="shared" si="0"/>
        <v>3510907095</v>
      </c>
      <c r="E7" s="134">
        <f t="shared" si="0"/>
        <v>3161642147</v>
      </c>
      <c r="F7" s="134">
        <f t="shared" si="0"/>
        <v>2750836150</v>
      </c>
      <c r="G7" s="134">
        <f t="shared" si="0"/>
        <v>2918495902</v>
      </c>
      <c r="H7" s="135">
        <f aca="true" t="shared" si="1" ref="H7:H70">SUM(B7:G7)</f>
        <v>16765839292</v>
      </c>
      <c r="I7" s="136">
        <f aca="true" t="shared" si="2" ref="I7:N7">SUM(,I31,I58,I63,I73)</f>
        <v>529298984</v>
      </c>
      <c r="J7" s="137">
        <f t="shared" si="2"/>
        <v>2778991693</v>
      </c>
      <c r="K7" s="137">
        <f t="shared" si="2"/>
        <v>2626467318</v>
      </c>
      <c r="L7" s="137">
        <f t="shared" si="2"/>
        <v>2356078158</v>
      </c>
      <c r="M7" s="137">
        <f t="shared" si="2"/>
        <v>2030018214</v>
      </c>
      <c r="N7" s="137">
        <f t="shared" si="2"/>
        <v>2297188203</v>
      </c>
      <c r="O7" s="134">
        <f aca="true" t="shared" si="3" ref="O7:O70">SUM(I7:N7)</f>
        <v>12618042570</v>
      </c>
      <c r="P7" s="137">
        <f aca="true" t="shared" si="4" ref="P7:U7">SUM(,P31,P58,P63,P73)</f>
        <v>354987712</v>
      </c>
      <c r="Q7" s="137">
        <f t="shared" si="4"/>
        <v>1616059949</v>
      </c>
      <c r="R7" s="137">
        <f t="shared" si="4"/>
        <v>1367340466</v>
      </c>
      <c r="S7" s="137">
        <f t="shared" si="4"/>
        <v>1142627602</v>
      </c>
      <c r="T7" s="137">
        <f t="shared" si="4"/>
        <v>1043344747</v>
      </c>
      <c r="U7" s="137">
        <f t="shared" si="4"/>
        <v>1280983529</v>
      </c>
      <c r="V7" s="134">
        <f aca="true" t="shared" si="5" ref="V7:V70">SUM(P7:U7)</f>
        <v>6805344005</v>
      </c>
      <c r="W7" s="138">
        <f aca="true" t="shared" si="6" ref="W7:AB7">SUM(,W31,W58,W63,W73)</f>
        <v>275767</v>
      </c>
      <c r="X7" s="138">
        <f t="shared" si="6"/>
        <v>12302600</v>
      </c>
      <c r="Y7" s="138">
        <f t="shared" si="6"/>
        <v>44596412</v>
      </c>
      <c r="Z7" s="138">
        <f t="shared" si="6"/>
        <v>82546391</v>
      </c>
      <c r="AA7" s="138">
        <f t="shared" si="6"/>
        <v>153838099</v>
      </c>
      <c r="AB7" s="138">
        <f t="shared" si="6"/>
        <v>283294375</v>
      </c>
      <c r="AC7" s="77">
        <f aca="true" t="shared" si="7" ref="AC7:AC70">SUM(W7:AB7)</f>
        <v>576853644</v>
      </c>
      <c r="AD7" s="138">
        <f aca="true" t="shared" si="8" ref="AD7:AI7">SUM(,AD31,AD58,AD63,AD73)</f>
        <v>12152624</v>
      </c>
      <c r="AE7" s="138">
        <f t="shared" si="8"/>
        <v>114009523</v>
      </c>
      <c r="AF7" s="138">
        <f t="shared" si="8"/>
        <v>151795562</v>
      </c>
      <c r="AG7" s="138">
        <f t="shared" si="8"/>
        <v>150493439</v>
      </c>
      <c r="AH7" s="138">
        <f t="shared" si="8"/>
        <v>177909969</v>
      </c>
      <c r="AI7" s="138">
        <f t="shared" si="8"/>
        <v>295196306</v>
      </c>
      <c r="AJ7" s="77">
        <f aca="true" t="shared" si="9" ref="AJ7:AJ70">SUM(AD7:AI7)</f>
        <v>901557423</v>
      </c>
      <c r="AK7" s="138">
        <f aca="true" t="shared" si="10" ref="AK7:AP7">SUM(,AK31,AK58,AK63,AK73)</f>
        <v>361580</v>
      </c>
      <c r="AL7" s="138">
        <f t="shared" si="10"/>
        <v>2761669</v>
      </c>
      <c r="AM7" s="138">
        <f t="shared" si="10"/>
        <v>3665765</v>
      </c>
      <c r="AN7" s="138">
        <f t="shared" si="10"/>
        <v>4438947</v>
      </c>
      <c r="AO7" s="138">
        <f t="shared" si="10"/>
        <v>5298979</v>
      </c>
      <c r="AP7" s="138">
        <f t="shared" si="10"/>
        <v>6644868</v>
      </c>
      <c r="AQ7" s="77">
        <f aca="true" t="shared" si="11" ref="AQ7:AQ70">SUM(AK7:AP7)</f>
        <v>23171808</v>
      </c>
      <c r="AR7" s="138">
        <f aca="true" t="shared" si="12" ref="AR7:AW7">SUM(,AR31,AR58,AR63,AR73)</f>
        <v>104326566</v>
      </c>
      <c r="AS7" s="138">
        <f t="shared" si="12"/>
        <v>661233997</v>
      </c>
      <c r="AT7" s="138">
        <f t="shared" si="12"/>
        <v>649985559</v>
      </c>
      <c r="AU7" s="138">
        <f t="shared" si="12"/>
        <v>610296288</v>
      </c>
      <c r="AV7" s="138">
        <f t="shared" si="12"/>
        <v>364938339</v>
      </c>
      <c r="AW7" s="138">
        <f t="shared" si="12"/>
        <v>202764293</v>
      </c>
      <c r="AX7" s="77">
        <f aca="true" t="shared" si="13" ref="AX7:AX70">SUM(AR7:AW7)</f>
        <v>2593545042</v>
      </c>
      <c r="AY7" s="97">
        <f aca="true" t="shared" si="14" ref="AY7:BD7">SUM(,AY31,AY58,AY63,AY73)</f>
        <v>13790331</v>
      </c>
      <c r="AZ7" s="97">
        <f t="shared" si="14"/>
        <v>159369277</v>
      </c>
      <c r="BA7" s="97">
        <f t="shared" si="14"/>
        <v>191553777</v>
      </c>
      <c r="BB7" s="97">
        <f t="shared" si="14"/>
        <v>180320904</v>
      </c>
      <c r="BC7" s="97">
        <f t="shared" si="14"/>
        <v>111574134</v>
      </c>
      <c r="BD7" s="97">
        <f t="shared" si="14"/>
        <v>52124215</v>
      </c>
      <c r="BE7" s="16">
        <f aca="true" t="shared" si="15" ref="BE7:BE70">SUM(AY7:BD7)</f>
        <v>708732638</v>
      </c>
      <c r="BF7" s="97">
        <f aca="true" t="shared" si="16" ref="BF7:BK7">SUM(,BF31,BF58,BF63,BF73)</f>
        <v>43404404</v>
      </c>
      <c r="BG7" s="97">
        <f t="shared" si="16"/>
        <v>213254678</v>
      </c>
      <c r="BH7" s="97">
        <f t="shared" si="16"/>
        <v>217529777</v>
      </c>
      <c r="BI7" s="97">
        <f t="shared" si="16"/>
        <v>185354587</v>
      </c>
      <c r="BJ7" s="97">
        <f t="shared" si="16"/>
        <v>173113947</v>
      </c>
      <c r="BK7" s="97">
        <f t="shared" si="16"/>
        <v>176180617</v>
      </c>
      <c r="BL7" s="17">
        <f aca="true" t="shared" si="17" ref="BL7:BL70">SUM(BF7:BK7)</f>
        <v>1008838010</v>
      </c>
      <c r="BM7" s="79">
        <f aca="true" t="shared" si="18" ref="BM7:BR7">SUM(,BM31,BM58,BM63,BM73)</f>
        <v>3836839</v>
      </c>
      <c r="BN7" s="77">
        <f t="shared" si="18"/>
        <v>89746095</v>
      </c>
      <c r="BO7" s="77">
        <f t="shared" si="18"/>
        <v>181947536</v>
      </c>
      <c r="BP7" s="77">
        <f t="shared" si="18"/>
        <v>253445833</v>
      </c>
      <c r="BQ7" s="77">
        <f t="shared" si="18"/>
        <v>256820668</v>
      </c>
      <c r="BR7" s="77">
        <f t="shared" si="18"/>
        <v>232218995</v>
      </c>
      <c r="BS7" s="77">
        <f aca="true" t="shared" si="19" ref="BS7:BS70">SUM(BM7:BR7)</f>
        <v>1018015966</v>
      </c>
      <c r="BT7" s="138">
        <f aca="true" t="shared" si="20" ref="BT7:BY7">SUM(,BT31,BT58,BT63,BT73)</f>
        <v>3204198</v>
      </c>
      <c r="BU7" s="138">
        <f t="shared" si="20"/>
        <v>72242548</v>
      </c>
      <c r="BV7" s="138">
        <f t="shared" si="20"/>
        <v>145825705</v>
      </c>
      <c r="BW7" s="138">
        <f t="shared" si="20"/>
        <v>204275302</v>
      </c>
      <c r="BX7" s="138">
        <f t="shared" si="20"/>
        <v>208652675</v>
      </c>
      <c r="BY7" s="138">
        <f t="shared" si="20"/>
        <v>186962930</v>
      </c>
      <c r="BZ7" s="77">
        <f aca="true" t="shared" si="21" ref="BZ7:BZ70">SUM(BT7:BY7)</f>
        <v>821163358</v>
      </c>
      <c r="CA7" s="139">
        <f aca="true" t="shared" si="22" ref="CA7:CF7">SUM(,CA31,CA58,CA63,CA73)</f>
        <v>611635</v>
      </c>
      <c r="CB7" s="139">
        <f t="shared" si="22"/>
        <v>17061044</v>
      </c>
      <c r="CC7" s="139">
        <f t="shared" si="22"/>
        <v>35133599</v>
      </c>
      <c r="CD7" s="139">
        <f t="shared" si="22"/>
        <v>47373594</v>
      </c>
      <c r="CE7" s="139">
        <f t="shared" si="22"/>
        <v>44466799</v>
      </c>
      <c r="CF7" s="139">
        <f t="shared" si="22"/>
        <v>38662862</v>
      </c>
      <c r="CG7" s="140">
        <f aca="true" t="shared" si="23" ref="CG7:CG70">SUM(CA7:CF7)</f>
        <v>183309533</v>
      </c>
      <c r="CH7" s="138">
        <f aca="true" t="shared" si="24" ref="CH7:CM7">SUM(,CH31,CH58,CH63,CH73)</f>
        <v>21006</v>
      </c>
      <c r="CI7" s="138">
        <f t="shared" si="24"/>
        <v>442503</v>
      </c>
      <c r="CJ7" s="138">
        <f t="shared" si="24"/>
        <v>988232</v>
      </c>
      <c r="CK7" s="138">
        <f t="shared" si="24"/>
        <v>1796937</v>
      </c>
      <c r="CL7" s="138">
        <f t="shared" si="24"/>
        <v>3701194</v>
      </c>
      <c r="CM7" s="138">
        <f t="shared" si="24"/>
        <v>6593203</v>
      </c>
      <c r="CN7" s="80">
        <f aca="true" t="shared" si="25" ref="CN7:CN70">SUM(CH7:CM7)</f>
        <v>13543075</v>
      </c>
      <c r="CO7" s="25">
        <f aca="true" t="shared" si="26" ref="CO7:CT7">SUM(,CO31,CO58,CO63,CO73)</f>
        <v>169221575</v>
      </c>
      <c r="CP7" s="16">
        <f t="shared" si="26"/>
        <v>687505693</v>
      </c>
      <c r="CQ7" s="16">
        <f t="shared" si="26"/>
        <v>617134227</v>
      </c>
      <c r="CR7" s="16">
        <f t="shared" si="26"/>
        <v>494736899</v>
      </c>
      <c r="CS7" s="16">
        <f t="shared" si="26"/>
        <v>425309309</v>
      </c>
      <c r="CT7" s="16">
        <f t="shared" si="26"/>
        <v>371586782</v>
      </c>
      <c r="CU7" s="16">
        <f aca="true" t="shared" si="27" ref="CU7:CU70">SUM(CO7:CT7)</f>
        <v>2765494485</v>
      </c>
      <c r="CV7" s="138">
        <f aca="true" t="shared" si="28" ref="CV7:DA7">SUM(,CV31,CV58,CV63,CV73)</f>
        <v>6787695</v>
      </c>
      <c r="CW7" s="138">
        <f t="shared" si="28"/>
        <v>44837740</v>
      </c>
      <c r="CX7" s="138">
        <f t="shared" si="28"/>
        <v>51516035</v>
      </c>
      <c r="CY7" s="138">
        <f t="shared" si="28"/>
        <v>48126440</v>
      </c>
      <c r="CZ7" s="138">
        <f t="shared" si="28"/>
        <v>49413780</v>
      </c>
      <c r="DA7" s="138">
        <f t="shared" si="28"/>
        <v>65195405</v>
      </c>
      <c r="DB7" s="77">
        <f aca="true" t="shared" si="29" ref="DB7:DB70">SUM(CV7:DA7)</f>
        <v>265877095</v>
      </c>
      <c r="DC7" s="138">
        <f>SUM(,DC31,DC58,DC63,DC73)</f>
        <v>53944731</v>
      </c>
      <c r="DD7" s="138">
        <f>SUM(,DD31,DD58,DD63,DD73)</f>
        <v>98648196</v>
      </c>
      <c r="DE7" s="138">
        <f>SUM(,DE31,DE58,DE63,DE73)</f>
        <v>68574430</v>
      </c>
      <c r="DF7" s="138">
        <f>SUM(,DF31,DF58,DF63,DF73)</f>
        <v>24800561</v>
      </c>
      <c r="DG7" s="138">
        <f>SUM(,DG31,DG58,DG63,DG73)</f>
        <v>6110740</v>
      </c>
      <c r="DH7" s="77">
        <f aca="true" t="shared" si="30" ref="DH7:DH70">SUM(DC7:DG7)</f>
        <v>252078658</v>
      </c>
      <c r="DI7" s="138">
        <f aca="true" t="shared" si="31" ref="DI7:DN7">SUM(,DI31,DI58,DI63,DI73)</f>
        <v>20982190</v>
      </c>
      <c r="DJ7" s="138">
        <f t="shared" si="31"/>
        <v>184381702</v>
      </c>
      <c r="DK7" s="138">
        <f t="shared" si="31"/>
        <v>204966676</v>
      </c>
      <c r="DL7" s="138">
        <f t="shared" si="31"/>
        <v>191151209</v>
      </c>
      <c r="DM7" s="138">
        <f t="shared" si="31"/>
        <v>222345468</v>
      </c>
      <c r="DN7" s="138">
        <f t="shared" si="31"/>
        <v>189698357</v>
      </c>
      <c r="DO7" s="77">
        <f aca="true" t="shared" si="32" ref="DO7:DO70">SUM(DI7:DN7)</f>
        <v>1013525602</v>
      </c>
      <c r="DP7" s="141">
        <f aca="true" t="shared" si="33" ref="DP7:DU7">SUM(,DP31,DP58,DP63,DP73)</f>
        <v>141451690</v>
      </c>
      <c r="DQ7" s="141">
        <f t="shared" si="33"/>
        <v>404341520</v>
      </c>
      <c r="DR7" s="141">
        <f t="shared" si="33"/>
        <v>262243460</v>
      </c>
      <c r="DS7" s="141">
        <f t="shared" si="33"/>
        <v>186884820</v>
      </c>
      <c r="DT7" s="141">
        <f t="shared" si="33"/>
        <v>128749500</v>
      </c>
      <c r="DU7" s="141">
        <f t="shared" si="33"/>
        <v>110582280</v>
      </c>
      <c r="DV7" s="80">
        <f aca="true" t="shared" si="34" ref="DV7:DV70">SUM(DP7:DU7)</f>
        <v>1234253270</v>
      </c>
      <c r="DW7" s="142">
        <f aca="true" t="shared" si="35" ref="DW7:EB7">SUM(,DW31,DW58,DW63,DW73)</f>
        <v>6584715</v>
      </c>
      <c r="DX7" s="78">
        <f t="shared" si="35"/>
        <v>23053928</v>
      </c>
      <c r="DY7" s="78">
        <f t="shared" si="35"/>
        <v>20575338</v>
      </c>
      <c r="DZ7" s="78">
        <f t="shared" si="35"/>
        <v>16821281</v>
      </c>
      <c r="EA7" s="78">
        <f t="shared" si="35"/>
        <v>12340916</v>
      </c>
      <c r="EB7" s="78">
        <f t="shared" si="35"/>
        <v>5960703</v>
      </c>
      <c r="EC7" s="80">
        <f>SUM(DW7:EB7)</f>
        <v>85336881</v>
      </c>
      <c r="ED7" s="142">
        <f aca="true" t="shared" si="36" ref="ED7:EI7">SUM(,ED31,ED58,ED63,ED73)</f>
        <v>44689239</v>
      </c>
      <c r="EE7" s="78">
        <f t="shared" si="36"/>
        <v>91029237</v>
      </c>
      <c r="EF7" s="78">
        <f t="shared" si="36"/>
        <v>64782676</v>
      </c>
      <c r="EG7" s="78">
        <f t="shared" si="36"/>
        <v>40559976</v>
      </c>
      <c r="EH7" s="78">
        <f t="shared" si="36"/>
        <v>26347043</v>
      </c>
      <c r="EI7" s="78">
        <f t="shared" si="36"/>
        <v>11541219</v>
      </c>
      <c r="EJ7" s="145">
        <f>SUM(ED7:EI7)</f>
        <v>278949390</v>
      </c>
      <c r="EK7" s="142">
        <f aca="true" t="shared" si="37" ref="EK7:EY7">SUM(,EK31,EK58,EK63,EK73)</f>
        <v>6082115</v>
      </c>
      <c r="EL7" s="78">
        <f t="shared" si="37"/>
        <v>38291982</v>
      </c>
      <c r="EM7" s="78">
        <f t="shared" si="37"/>
        <v>1147693316</v>
      </c>
      <c r="EN7" s="78">
        <f t="shared" si="37"/>
        <v>2372346660</v>
      </c>
      <c r="EO7" s="78">
        <f t="shared" si="37"/>
        <v>3078430880</v>
      </c>
      <c r="EP7" s="78">
        <f t="shared" si="37"/>
        <v>4964175997</v>
      </c>
      <c r="EQ7" s="78">
        <f t="shared" si="37"/>
        <v>5012945004</v>
      </c>
      <c r="ER7" s="143">
        <f>SUM(EK7:EQ7)</f>
        <v>16619965954</v>
      </c>
      <c r="ES7" s="144">
        <f t="shared" si="37"/>
        <v>6082115</v>
      </c>
      <c r="ET7" s="78">
        <f t="shared" si="37"/>
        <v>38291982</v>
      </c>
      <c r="EU7" s="78">
        <f t="shared" si="37"/>
        <v>734491685</v>
      </c>
      <c r="EV7" s="78">
        <f t="shared" si="37"/>
        <v>1329399912</v>
      </c>
      <c r="EW7" s="78">
        <f t="shared" si="37"/>
        <v>1741057135</v>
      </c>
      <c r="EX7" s="78">
        <f t="shared" si="37"/>
        <v>2875292012</v>
      </c>
      <c r="EY7" s="78">
        <f t="shared" si="37"/>
        <v>2604478548</v>
      </c>
      <c r="EZ7" s="77">
        <f>SUM(ES7:EY7)</f>
        <v>9329093389</v>
      </c>
      <c r="FA7" s="140">
        <f>SUM(,FA31,FA58,FA63,FA73)</f>
        <v>353154589</v>
      </c>
      <c r="FB7" s="140">
        <f>SUM(,FB31,FB58,FB63,FB73)</f>
        <v>849766681</v>
      </c>
      <c r="FC7" s="140">
        <f>SUM(,FC31,FC58,FC63,FC73)</f>
        <v>992178638</v>
      </c>
      <c r="FD7" s="140">
        <f>SUM(,FD31,FD58,FD63,FD73)</f>
        <v>1053197852</v>
      </c>
      <c r="FE7" s="140">
        <f>SUM(,FE31,FE58,FE63,FE73)</f>
        <v>549122680</v>
      </c>
      <c r="FF7" s="77">
        <f>SUM(FA7:FE7)</f>
        <v>3797420440</v>
      </c>
      <c r="FG7" s="78">
        <f>SUM(,FG31,FG58,FG63,FG73)</f>
        <v>60047042</v>
      </c>
      <c r="FH7" s="78">
        <f>SUM(,FH31,FH58,FH63,FH73)</f>
        <v>193180067</v>
      </c>
      <c r="FI7" s="78">
        <f>SUM(,FI31,FI58,FI63,FI73)</f>
        <v>345195107</v>
      </c>
      <c r="FJ7" s="78">
        <f>SUM(,FJ31,FJ58,FJ63,FJ73)</f>
        <v>1035686133</v>
      </c>
      <c r="FK7" s="78">
        <f>SUM(,FK31,FK58,FK63,FK73)</f>
        <v>1859343776</v>
      </c>
      <c r="FL7" s="145">
        <f>SUM(FG7:FK7)</f>
        <v>3493452125</v>
      </c>
      <c r="FM7" s="146">
        <f aca="true" t="shared" si="38" ref="FM7:FS7">SUM(,FM31,FM58,FM63,FM73)</f>
        <v>6082115</v>
      </c>
      <c r="FN7" s="48">
        <f t="shared" si="38"/>
        <v>791923334</v>
      </c>
      <c r="FO7" s="48">
        <f t="shared" si="38"/>
        <v>4818019962</v>
      </c>
      <c r="FP7" s="48">
        <f t="shared" si="38"/>
        <v>5883253755</v>
      </c>
      <c r="FQ7" s="48">
        <f t="shared" si="38"/>
        <v>6240073027</v>
      </c>
      <c r="FR7" s="48">
        <f t="shared" si="38"/>
        <v>7715012147</v>
      </c>
      <c r="FS7" s="48">
        <f t="shared" si="38"/>
        <v>7931440906</v>
      </c>
      <c r="FT7" s="17">
        <f>SUM(FM7:FS7)</f>
        <v>33385805246</v>
      </c>
    </row>
    <row r="8" spans="1:176" s="61" customFormat="1" ht="18" customHeight="1">
      <c r="A8" s="57" t="s">
        <v>17</v>
      </c>
      <c r="B8" s="147">
        <v>4441338</v>
      </c>
      <c r="C8" s="147">
        <v>15443432</v>
      </c>
      <c r="D8" s="147">
        <v>20055624</v>
      </c>
      <c r="E8" s="147">
        <v>16321976</v>
      </c>
      <c r="F8" s="147">
        <v>17912849</v>
      </c>
      <c r="G8" s="147">
        <v>23619674</v>
      </c>
      <c r="H8" s="173">
        <f t="shared" si="1"/>
        <v>97794893</v>
      </c>
      <c r="I8" s="170">
        <v>2815768</v>
      </c>
      <c r="J8" s="147">
        <v>11956752</v>
      </c>
      <c r="K8" s="147">
        <v>15944865</v>
      </c>
      <c r="L8" s="147">
        <v>11846711</v>
      </c>
      <c r="M8" s="147">
        <v>14438351</v>
      </c>
      <c r="N8" s="147">
        <v>19389369</v>
      </c>
      <c r="O8" s="148">
        <f t="shared" si="3"/>
        <v>76391816</v>
      </c>
      <c r="P8" s="147">
        <v>2139704</v>
      </c>
      <c r="Q8" s="147">
        <v>8686483</v>
      </c>
      <c r="R8" s="147">
        <v>9819813</v>
      </c>
      <c r="S8" s="147">
        <v>6977763</v>
      </c>
      <c r="T8" s="147">
        <v>8897916</v>
      </c>
      <c r="U8" s="147">
        <v>12670451</v>
      </c>
      <c r="V8" s="150">
        <f t="shared" si="5"/>
        <v>49192130</v>
      </c>
      <c r="W8" s="147">
        <v>0</v>
      </c>
      <c r="X8" s="147">
        <v>48240</v>
      </c>
      <c r="Y8" s="147">
        <v>301500</v>
      </c>
      <c r="Z8" s="147">
        <v>551142</v>
      </c>
      <c r="AA8" s="147">
        <v>655372</v>
      </c>
      <c r="AB8" s="147">
        <v>2137594</v>
      </c>
      <c r="AC8" s="150">
        <f t="shared" si="7"/>
        <v>3693848</v>
      </c>
      <c r="AD8" s="147">
        <v>16929</v>
      </c>
      <c r="AE8" s="147">
        <v>682104</v>
      </c>
      <c r="AF8" s="147">
        <v>1492475</v>
      </c>
      <c r="AG8" s="147">
        <v>1113845</v>
      </c>
      <c r="AH8" s="147">
        <v>1334314</v>
      </c>
      <c r="AI8" s="147">
        <v>2667654</v>
      </c>
      <c r="AJ8" s="150">
        <f t="shared" si="9"/>
        <v>7307321</v>
      </c>
      <c r="AK8" s="147">
        <v>31125</v>
      </c>
      <c r="AL8" s="147">
        <v>31124</v>
      </c>
      <c r="AM8" s="147">
        <v>62248</v>
      </c>
      <c r="AN8" s="147">
        <v>72624</v>
      </c>
      <c r="AO8" s="147">
        <v>127245</v>
      </c>
      <c r="AP8" s="147">
        <v>56348</v>
      </c>
      <c r="AQ8" s="150">
        <f t="shared" si="11"/>
        <v>380714</v>
      </c>
      <c r="AR8" s="147">
        <v>303002</v>
      </c>
      <c r="AS8" s="147">
        <v>1913514</v>
      </c>
      <c r="AT8" s="147">
        <v>3128098</v>
      </c>
      <c r="AU8" s="147">
        <v>2190373</v>
      </c>
      <c r="AV8" s="147">
        <v>2288453</v>
      </c>
      <c r="AW8" s="147">
        <v>753400</v>
      </c>
      <c r="AX8" s="150">
        <f t="shared" si="13"/>
        <v>10576840</v>
      </c>
      <c r="AY8" s="147">
        <v>18108</v>
      </c>
      <c r="AZ8" s="147">
        <v>0</v>
      </c>
      <c r="BA8" s="147">
        <v>10601</v>
      </c>
      <c r="BB8" s="147">
        <v>81077</v>
      </c>
      <c r="BC8" s="147">
        <v>43640</v>
      </c>
      <c r="BD8" s="147">
        <v>168192</v>
      </c>
      <c r="BE8" s="150">
        <f t="shared" si="15"/>
        <v>321618</v>
      </c>
      <c r="BF8" s="147">
        <v>306900</v>
      </c>
      <c r="BG8" s="147">
        <v>595287</v>
      </c>
      <c r="BH8" s="147">
        <v>1130130</v>
      </c>
      <c r="BI8" s="147">
        <v>859887</v>
      </c>
      <c r="BJ8" s="147">
        <v>1091411</v>
      </c>
      <c r="BK8" s="147">
        <v>935730</v>
      </c>
      <c r="BL8" s="172">
        <f t="shared" si="17"/>
        <v>4919345</v>
      </c>
      <c r="BM8" s="170">
        <v>0</v>
      </c>
      <c r="BN8" s="147">
        <v>123501</v>
      </c>
      <c r="BO8" s="147">
        <v>932496</v>
      </c>
      <c r="BP8" s="147">
        <v>875365</v>
      </c>
      <c r="BQ8" s="147">
        <v>800273</v>
      </c>
      <c r="BR8" s="147">
        <v>844825</v>
      </c>
      <c r="BS8" s="58">
        <f t="shared" si="19"/>
        <v>3576460</v>
      </c>
      <c r="BT8" s="147">
        <v>0</v>
      </c>
      <c r="BU8" s="147">
        <v>123501</v>
      </c>
      <c r="BV8" s="147">
        <v>891902</v>
      </c>
      <c r="BW8" s="147">
        <v>409691</v>
      </c>
      <c r="BX8" s="147">
        <v>578435</v>
      </c>
      <c r="BY8" s="147">
        <v>513697</v>
      </c>
      <c r="BZ8" s="58">
        <f t="shared" si="21"/>
        <v>2517226</v>
      </c>
      <c r="CA8" s="147">
        <v>0</v>
      </c>
      <c r="CB8" s="147">
        <v>0</v>
      </c>
      <c r="CC8" s="147">
        <v>40594</v>
      </c>
      <c r="CD8" s="147">
        <v>465674</v>
      </c>
      <c r="CE8" s="147">
        <v>221838</v>
      </c>
      <c r="CF8" s="147">
        <v>331128</v>
      </c>
      <c r="CG8" s="151">
        <f t="shared" si="23"/>
        <v>1059234</v>
      </c>
      <c r="CH8" s="147">
        <v>0</v>
      </c>
      <c r="CI8" s="147">
        <v>0</v>
      </c>
      <c r="CJ8" s="147">
        <v>0</v>
      </c>
      <c r="CK8" s="147">
        <v>0</v>
      </c>
      <c r="CL8" s="147">
        <v>0</v>
      </c>
      <c r="CM8" s="147">
        <v>0</v>
      </c>
      <c r="CN8" s="60">
        <f t="shared" si="25"/>
        <v>0</v>
      </c>
      <c r="CO8" s="170">
        <v>756455</v>
      </c>
      <c r="CP8" s="147">
        <v>2313967</v>
      </c>
      <c r="CQ8" s="147">
        <v>2544781</v>
      </c>
      <c r="CR8" s="147">
        <v>3352238</v>
      </c>
      <c r="CS8" s="147">
        <v>2368681</v>
      </c>
      <c r="CT8" s="147">
        <v>3157852</v>
      </c>
      <c r="CU8" s="58">
        <f t="shared" si="27"/>
        <v>14493974</v>
      </c>
      <c r="CV8" s="147">
        <v>36720</v>
      </c>
      <c r="CW8" s="147">
        <v>129240</v>
      </c>
      <c r="CX8" s="147">
        <v>266040</v>
      </c>
      <c r="CY8" s="147">
        <v>223110</v>
      </c>
      <c r="CZ8" s="147">
        <v>295740</v>
      </c>
      <c r="DA8" s="147">
        <v>388530</v>
      </c>
      <c r="DB8" s="58">
        <f t="shared" si="29"/>
        <v>1339380</v>
      </c>
      <c r="DC8" s="147">
        <v>0</v>
      </c>
      <c r="DD8" s="147">
        <v>408965</v>
      </c>
      <c r="DE8" s="147">
        <v>1220350</v>
      </c>
      <c r="DF8" s="147">
        <v>0</v>
      </c>
      <c r="DG8" s="147">
        <v>243846</v>
      </c>
      <c r="DH8" s="58">
        <f t="shared" si="30"/>
        <v>1873161</v>
      </c>
      <c r="DI8" s="147">
        <v>63235</v>
      </c>
      <c r="DJ8" s="147">
        <v>643927</v>
      </c>
      <c r="DK8" s="147">
        <v>552176</v>
      </c>
      <c r="DL8" s="147">
        <v>1060378</v>
      </c>
      <c r="DM8" s="147">
        <v>1333741</v>
      </c>
      <c r="DN8" s="147">
        <v>1845076</v>
      </c>
      <c r="DO8" s="58">
        <f t="shared" si="32"/>
        <v>5498533</v>
      </c>
      <c r="DP8" s="147">
        <v>656500</v>
      </c>
      <c r="DQ8" s="147">
        <v>1540800</v>
      </c>
      <c r="DR8" s="147">
        <v>1317600</v>
      </c>
      <c r="DS8" s="147">
        <v>848400</v>
      </c>
      <c r="DT8" s="147">
        <v>739200</v>
      </c>
      <c r="DU8" s="147">
        <v>680400</v>
      </c>
      <c r="DV8" s="60">
        <f t="shared" si="34"/>
        <v>5782900</v>
      </c>
      <c r="DW8" s="171">
        <v>35834</v>
      </c>
      <c r="DX8" s="169">
        <v>135039</v>
      </c>
      <c r="DY8" s="169">
        <v>223469</v>
      </c>
      <c r="DZ8" s="169">
        <v>175464</v>
      </c>
      <c r="EA8" s="169">
        <v>102852</v>
      </c>
      <c r="EB8" s="169">
        <v>47628</v>
      </c>
      <c r="EC8" s="60">
        <f>SUM(DW8:EB8)</f>
        <v>720286</v>
      </c>
      <c r="ED8" s="171">
        <v>833281</v>
      </c>
      <c r="EE8" s="169">
        <v>914173</v>
      </c>
      <c r="EF8" s="169">
        <v>410013</v>
      </c>
      <c r="EG8" s="169">
        <v>72198</v>
      </c>
      <c r="EH8" s="169">
        <v>202692</v>
      </c>
      <c r="EI8" s="169">
        <v>180000</v>
      </c>
      <c r="EJ8" s="59">
        <f>SUM(ED8:EI8)</f>
        <v>2612357</v>
      </c>
      <c r="EK8" s="170">
        <v>0</v>
      </c>
      <c r="EL8" s="147">
        <v>0</v>
      </c>
      <c r="EM8" s="147">
        <v>2640198</v>
      </c>
      <c r="EN8" s="147">
        <v>10215294</v>
      </c>
      <c r="EO8" s="147">
        <v>12393602</v>
      </c>
      <c r="EP8" s="147">
        <v>20056381</v>
      </c>
      <c r="EQ8" s="147">
        <v>25627088</v>
      </c>
      <c r="ER8" s="60">
        <f>SUM(EK8:EQ8)</f>
        <v>70932563</v>
      </c>
      <c r="ES8" s="170">
        <v>0</v>
      </c>
      <c r="ET8" s="147">
        <v>0</v>
      </c>
      <c r="EU8" s="147">
        <v>1573805</v>
      </c>
      <c r="EV8" s="147">
        <v>6272394</v>
      </c>
      <c r="EW8" s="147">
        <v>5984367</v>
      </c>
      <c r="EX8" s="147">
        <v>13374086</v>
      </c>
      <c r="EY8" s="147">
        <v>13218571</v>
      </c>
      <c r="EZ8" s="58">
        <f>SUM(ES8:EY8)</f>
        <v>40423223</v>
      </c>
      <c r="FA8" s="147">
        <v>1066393</v>
      </c>
      <c r="FB8" s="147">
        <v>3545437</v>
      </c>
      <c r="FC8" s="147">
        <v>4375001</v>
      </c>
      <c r="FD8" s="147">
        <v>3750750</v>
      </c>
      <c r="FE8" s="147">
        <v>4403834</v>
      </c>
      <c r="FF8" s="58">
        <f>SUM(FA8:FE8)</f>
        <v>17141415</v>
      </c>
      <c r="FG8" s="147">
        <v>0</v>
      </c>
      <c r="FH8" s="147">
        <v>397463</v>
      </c>
      <c r="FI8" s="147">
        <v>2034234</v>
      </c>
      <c r="FJ8" s="147">
        <v>2931545</v>
      </c>
      <c r="FK8" s="147">
        <v>8004683</v>
      </c>
      <c r="FL8" s="59">
        <f>SUM(FG8:FK8)</f>
        <v>13367925</v>
      </c>
      <c r="FM8" s="170">
        <v>0</v>
      </c>
      <c r="FN8" s="147">
        <v>4441338</v>
      </c>
      <c r="FO8" s="147">
        <v>18083630</v>
      </c>
      <c r="FP8" s="147">
        <v>30270918</v>
      </c>
      <c r="FQ8" s="147">
        <v>28715578</v>
      </c>
      <c r="FR8" s="147">
        <v>37969230</v>
      </c>
      <c r="FS8" s="147">
        <v>49246762</v>
      </c>
      <c r="FT8" s="60">
        <f>SUM(FM8:FS8)</f>
        <v>168727456</v>
      </c>
    </row>
    <row r="9" spans="1:188" s="61" customFormat="1" ht="18" customHeight="1">
      <c r="A9" s="62" t="s">
        <v>18</v>
      </c>
      <c r="B9" s="147">
        <v>7955610</v>
      </c>
      <c r="C9" s="147">
        <v>33567818</v>
      </c>
      <c r="D9" s="147">
        <v>31391665</v>
      </c>
      <c r="E9" s="147">
        <v>29172271</v>
      </c>
      <c r="F9" s="147">
        <v>28840200</v>
      </c>
      <c r="G9" s="147">
        <v>25442804</v>
      </c>
      <c r="H9" s="173">
        <f t="shared" si="1"/>
        <v>156370368</v>
      </c>
      <c r="I9" s="170">
        <v>5920347</v>
      </c>
      <c r="J9" s="147">
        <v>25779236</v>
      </c>
      <c r="K9" s="147">
        <v>22807920</v>
      </c>
      <c r="L9" s="147">
        <v>22484005</v>
      </c>
      <c r="M9" s="147">
        <v>22629305</v>
      </c>
      <c r="N9" s="147">
        <v>21191611</v>
      </c>
      <c r="O9" s="148">
        <f t="shared" si="3"/>
        <v>120812424</v>
      </c>
      <c r="P9" s="147">
        <v>4190520</v>
      </c>
      <c r="Q9" s="147">
        <v>15047962</v>
      </c>
      <c r="R9" s="147">
        <v>12261566</v>
      </c>
      <c r="S9" s="147">
        <v>11683062</v>
      </c>
      <c r="T9" s="147">
        <v>12675973</v>
      </c>
      <c r="U9" s="147">
        <v>13941424</v>
      </c>
      <c r="V9" s="150">
        <f t="shared" si="5"/>
        <v>69800507</v>
      </c>
      <c r="W9" s="147">
        <v>0</v>
      </c>
      <c r="X9" s="147">
        <v>84420</v>
      </c>
      <c r="Y9" s="147">
        <v>699480</v>
      </c>
      <c r="Z9" s="147">
        <v>1386900</v>
      </c>
      <c r="AA9" s="147">
        <v>2139444</v>
      </c>
      <c r="AB9" s="147">
        <v>2114689</v>
      </c>
      <c r="AC9" s="150">
        <f t="shared" si="7"/>
        <v>6424933</v>
      </c>
      <c r="AD9" s="147">
        <v>143692</v>
      </c>
      <c r="AE9" s="147">
        <v>1644023</v>
      </c>
      <c r="AF9" s="147">
        <v>1720140</v>
      </c>
      <c r="AG9" s="147">
        <v>2115251</v>
      </c>
      <c r="AH9" s="147">
        <v>3040057</v>
      </c>
      <c r="AI9" s="147">
        <v>2569658</v>
      </c>
      <c r="AJ9" s="150">
        <f t="shared" si="9"/>
        <v>11232821</v>
      </c>
      <c r="AK9" s="147">
        <v>0</v>
      </c>
      <c r="AL9" s="147">
        <v>0</v>
      </c>
      <c r="AM9" s="147">
        <v>9900</v>
      </c>
      <c r="AN9" s="147">
        <v>51874</v>
      </c>
      <c r="AO9" s="147">
        <v>5148</v>
      </c>
      <c r="AP9" s="147">
        <v>0</v>
      </c>
      <c r="AQ9" s="150">
        <f t="shared" si="11"/>
        <v>66922</v>
      </c>
      <c r="AR9" s="147">
        <v>780212</v>
      </c>
      <c r="AS9" s="147">
        <v>6144504</v>
      </c>
      <c r="AT9" s="147">
        <v>5340544</v>
      </c>
      <c r="AU9" s="147">
        <v>4681933</v>
      </c>
      <c r="AV9" s="147">
        <v>2771782</v>
      </c>
      <c r="AW9" s="147">
        <v>856610</v>
      </c>
      <c r="AX9" s="150">
        <f t="shared" si="13"/>
        <v>20575585</v>
      </c>
      <c r="AY9" s="147">
        <v>0</v>
      </c>
      <c r="AZ9" s="147">
        <v>308825</v>
      </c>
      <c r="BA9" s="147">
        <v>481173</v>
      </c>
      <c r="BB9" s="147">
        <v>138288</v>
      </c>
      <c r="BC9" s="147">
        <v>72728</v>
      </c>
      <c r="BD9" s="147">
        <v>69097</v>
      </c>
      <c r="BE9" s="150">
        <f t="shared" si="15"/>
        <v>1070111</v>
      </c>
      <c r="BF9" s="147">
        <v>805923</v>
      </c>
      <c r="BG9" s="147">
        <v>2549502</v>
      </c>
      <c r="BH9" s="147">
        <v>2295117</v>
      </c>
      <c r="BI9" s="147">
        <v>2426697</v>
      </c>
      <c r="BJ9" s="147">
        <v>1924173</v>
      </c>
      <c r="BK9" s="147">
        <v>1640133</v>
      </c>
      <c r="BL9" s="60">
        <f t="shared" si="17"/>
        <v>11641545</v>
      </c>
      <c r="BM9" s="170">
        <v>41944</v>
      </c>
      <c r="BN9" s="147">
        <v>1357526</v>
      </c>
      <c r="BO9" s="147">
        <v>1783838</v>
      </c>
      <c r="BP9" s="147">
        <v>2014799</v>
      </c>
      <c r="BQ9" s="147">
        <v>1791293</v>
      </c>
      <c r="BR9" s="147">
        <v>810275</v>
      </c>
      <c r="BS9" s="58">
        <f t="shared" si="19"/>
        <v>7799675</v>
      </c>
      <c r="BT9" s="147">
        <v>20938</v>
      </c>
      <c r="BU9" s="147">
        <v>1200881</v>
      </c>
      <c r="BV9" s="147">
        <v>1410710</v>
      </c>
      <c r="BW9" s="147">
        <v>1735727</v>
      </c>
      <c r="BX9" s="147">
        <v>1768883</v>
      </c>
      <c r="BY9" s="147">
        <v>659157</v>
      </c>
      <c r="BZ9" s="58">
        <f t="shared" si="21"/>
        <v>6796296</v>
      </c>
      <c r="CA9" s="147">
        <v>0</v>
      </c>
      <c r="CB9" s="147">
        <v>156645</v>
      </c>
      <c r="CC9" s="147">
        <v>184714</v>
      </c>
      <c r="CD9" s="147">
        <v>279072</v>
      </c>
      <c r="CE9" s="147">
        <v>22410</v>
      </c>
      <c r="CF9" s="147">
        <v>151118</v>
      </c>
      <c r="CG9" s="151">
        <f t="shared" si="23"/>
        <v>793959</v>
      </c>
      <c r="CH9" s="147">
        <v>21006</v>
      </c>
      <c r="CI9" s="147">
        <v>0</v>
      </c>
      <c r="CJ9" s="147">
        <v>188414</v>
      </c>
      <c r="CK9" s="147">
        <v>0</v>
      </c>
      <c r="CL9" s="147">
        <v>0</v>
      </c>
      <c r="CM9" s="147">
        <v>0</v>
      </c>
      <c r="CN9" s="60">
        <f t="shared" si="25"/>
        <v>209420</v>
      </c>
      <c r="CO9" s="170">
        <v>1698430</v>
      </c>
      <c r="CP9" s="147">
        <v>6118667</v>
      </c>
      <c r="CQ9" s="147">
        <v>6392261</v>
      </c>
      <c r="CR9" s="147">
        <v>4635527</v>
      </c>
      <c r="CS9" s="147">
        <v>4223646</v>
      </c>
      <c r="CT9" s="147">
        <v>3407069</v>
      </c>
      <c r="CU9" s="58">
        <f t="shared" si="27"/>
        <v>26475600</v>
      </c>
      <c r="CV9" s="147">
        <v>164430</v>
      </c>
      <c r="CW9" s="147">
        <v>359280</v>
      </c>
      <c r="CX9" s="147">
        <v>470430</v>
      </c>
      <c r="CY9" s="147">
        <v>317070</v>
      </c>
      <c r="CZ9" s="147">
        <v>377100</v>
      </c>
      <c r="DA9" s="147">
        <v>442440</v>
      </c>
      <c r="DB9" s="58">
        <f t="shared" si="29"/>
        <v>2130750</v>
      </c>
      <c r="DC9" s="147">
        <v>961155</v>
      </c>
      <c r="DD9" s="147">
        <v>1421425</v>
      </c>
      <c r="DE9" s="147">
        <v>617311</v>
      </c>
      <c r="DF9" s="147">
        <v>0</v>
      </c>
      <c r="DG9" s="147">
        <v>0</v>
      </c>
      <c r="DH9" s="58">
        <f t="shared" si="30"/>
        <v>2999891</v>
      </c>
      <c r="DI9" s="147">
        <v>0</v>
      </c>
      <c r="DJ9" s="147">
        <v>1306232</v>
      </c>
      <c r="DK9" s="147">
        <v>2318806</v>
      </c>
      <c r="DL9" s="147">
        <v>2004346</v>
      </c>
      <c r="DM9" s="147">
        <v>2578146</v>
      </c>
      <c r="DN9" s="147">
        <v>2133029</v>
      </c>
      <c r="DO9" s="58">
        <f t="shared" si="32"/>
        <v>10340559</v>
      </c>
      <c r="DP9" s="147">
        <v>1534000</v>
      </c>
      <c r="DQ9" s="147">
        <v>3492000</v>
      </c>
      <c r="DR9" s="147">
        <v>2181600</v>
      </c>
      <c r="DS9" s="147">
        <v>1696800</v>
      </c>
      <c r="DT9" s="147">
        <v>1268400</v>
      </c>
      <c r="DU9" s="147">
        <v>831600</v>
      </c>
      <c r="DV9" s="60">
        <f t="shared" si="34"/>
        <v>11004400</v>
      </c>
      <c r="DW9" s="171">
        <v>109714</v>
      </c>
      <c r="DX9" s="169">
        <v>145372</v>
      </c>
      <c r="DY9" s="169">
        <v>262116</v>
      </c>
      <c r="DZ9" s="169">
        <v>37940</v>
      </c>
      <c r="EA9" s="169">
        <v>48438</v>
      </c>
      <c r="EB9" s="169">
        <v>33849</v>
      </c>
      <c r="EC9" s="60">
        <f>SUM(DW9:EB9)</f>
        <v>637429</v>
      </c>
      <c r="ED9" s="171">
        <v>185175</v>
      </c>
      <c r="EE9" s="169">
        <v>167017</v>
      </c>
      <c r="EF9" s="169">
        <v>145530</v>
      </c>
      <c r="EG9" s="169">
        <v>0</v>
      </c>
      <c r="EH9" s="169">
        <v>147518</v>
      </c>
      <c r="EI9" s="169">
        <v>0</v>
      </c>
      <c r="EJ9" s="59">
        <f>SUM(ED9:EI9)</f>
        <v>645240</v>
      </c>
      <c r="EK9" s="170">
        <v>0</v>
      </c>
      <c r="EL9" s="147">
        <v>0</v>
      </c>
      <c r="EM9" s="147">
        <v>7607038</v>
      </c>
      <c r="EN9" s="147">
        <v>10935310</v>
      </c>
      <c r="EO9" s="147">
        <v>27669309</v>
      </c>
      <c r="EP9" s="147">
        <v>46267818</v>
      </c>
      <c r="EQ9" s="147">
        <v>49131369</v>
      </c>
      <c r="ER9" s="60">
        <f>SUM(EK9:EQ9)</f>
        <v>141610844</v>
      </c>
      <c r="ES9" s="170">
        <v>0</v>
      </c>
      <c r="ET9" s="147">
        <v>0</v>
      </c>
      <c r="EU9" s="147">
        <v>4789822</v>
      </c>
      <c r="EV9" s="147">
        <v>7193835</v>
      </c>
      <c r="EW9" s="147">
        <v>16193597</v>
      </c>
      <c r="EX9" s="147">
        <v>31300059</v>
      </c>
      <c r="EY9" s="147">
        <v>34382533</v>
      </c>
      <c r="EZ9" s="58">
        <f>SUM(ES9:EY9)</f>
        <v>93859846</v>
      </c>
      <c r="FA9" s="147">
        <v>2817216</v>
      </c>
      <c r="FB9" s="147">
        <v>3351405</v>
      </c>
      <c r="FC9" s="147">
        <v>8381055</v>
      </c>
      <c r="FD9" s="147">
        <v>6338314</v>
      </c>
      <c r="FE9" s="147">
        <v>4032757</v>
      </c>
      <c r="FF9" s="58">
        <f>SUM(FA9:FE9)</f>
        <v>24920747</v>
      </c>
      <c r="FG9" s="147">
        <v>0</v>
      </c>
      <c r="FH9" s="147">
        <v>390070</v>
      </c>
      <c r="FI9" s="147">
        <v>3094657</v>
      </c>
      <c r="FJ9" s="147">
        <v>8629445</v>
      </c>
      <c r="FK9" s="147">
        <v>10716079</v>
      </c>
      <c r="FL9" s="59">
        <f>SUM(FG9:FK9)</f>
        <v>22830251</v>
      </c>
      <c r="FM9" s="170">
        <v>0</v>
      </c>
      <c r="FN9" s="147">
        <v>7955610</v>
      </c>
      <c r="FO9" s="147">
        <v>41174856</v>
      </c>
      <c r="FP9" s="147">
        <v>42326975</v>
      </c>
      <c r="FQ9" s="147">
        <v>56841580</v>
      </c>
      <c r="FR9" s="147">
        <v>75108018</v>
      </c>
      <c r="FS9" s="147">
        <v>74574173</v>
      </c>
      <c r="FT9" s="60">
        <f>SUM(FM9:FS9)</f>
        <v>297981212</v>
      </c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</row>
    <row r="10" spans="1:188" s="61" customFormat="1" ht="18" customHeight="1">
      <c r="A10" s="62" t="s">
        <v>19</v>
      </c>
      <c r="B10" s="147">
        <v>15117632</v>
      </c>
      <c r="C10" s="147">
        <v>68083648</v>
      </c>
      <c r="D10" s="147">
        <v>58116833</v>
      </c>
      <c r="E10" s="147">
        <v>46829637</v>
      </c>
      <c r="F10" s="147">
        <v>57621870</v>
      </c>
      <c r="G10" s="147">
        <v>55877436</v>
      </c>
      <c r="H10" s="173">
        <f t="shared" si="1"/>
        <v>301647056</v>
      </c>
      <c r="I10" s="170">
        <v>11664458</v>
      </c>
      <c r="J10" s="147">
        <v>52906437</v>
      </c>
      <c r="K10" s="147">
        <v>43278494</v>
      </c>
      <c r="L10" s="147">
        <v>34583417</v>
      </c>
      <c r="M10" s="147">
        <v>44501484</v>
      </c>
      <c r="N10" s="147">
        <v>45736759</v>
      </c>
      <c r="O10" s="148">
        <f t="shared" si="3"/>
        <v>232671049</v>
      </c>
      <c r="P10" s="147">
        <v>9175712</v>
      </c>
      <c r="Q10" s="147">
        <v>37921881</v>
      </c>
      <c r="R10" s="147">
        <v>29155065</v>
      </c>
      <c r="S10" s="147">
        <v>23528278</v>
      </c>
      <c r="T10" s="147">
        <v>30168812</v>
      </c>
      <c r="U10" s="147">
        <v>31279882</v>
      </c>
      <c r="V10" s="150">
        <f t="shared" si="5"/>
        <v>161229630</v>
      </c>
      <c r="W10" s="147">
        <v>0</v>
      </c>
      <c r="X10" s="147">
        <v>324549</v>
      </c>
      <c r="Y10" s="147">
        <v>923382</v>
      </c>
      <c r="Z10" s="147">
        <v>925002</v>
      </c>
      <c r="AA10" s="147">
        <v>3071149</v>
      </c>
      <c r="AB10" s="147">
        <v>4790448</v>
      </c>
      <c r="AC10" s="150">
        <f t="shared" si="7"/>
        <v>10034530</v>
      </c>
      <c r="AD10" s="147">
        <v>285012</v>
      </c>
      <c r="AE10" s="147">
        <v>1866849</v>
      </c>
      <c r="AF10" s="147">
        <v>2484139</v>
      </c>
      <c r="AG10" s="147">
        <v>1880922</v>
      </c>
      <c r="AH10" s="147">
        <v>3436586</v>
      </c>
      <c r="AI10" s="147">
        <v>5956044</v>
      </c>
      <c r="AJ10" s="150">
        <f t="shared" si="9"/>
        <v>15909552</v>
      </c>
      <c r="AK10" s="147">
        <v>15562</v>
      </c>
      <c r="AL10" s="147">
        <v>57062</v>
      </c>
      <c r="AM10" s="147">
        <v>5187</v>
      </c>
      <c r="AN10" s="147">
        <v>51875</v>
      </c>
      <c r="AO10" s="147">
        <v>87949</v>
      </c>
      <c r="AP10" s="147">
        <v>41223</v>
      </c>
      <c r="AQ10" s="150">
        <f t="shared" si="11"/>
        <v>258858</v>
      </c>
      <c r="AR10" s="147">
        <v>1386019</v>
      </c>
      <c r="AS10" s="147">
        <v>8631010</v>
      </c>
      <c r="AT10" s="147">
        <v>5878444</v>
      </c>
      <c r="AU10" s="147">
        <v>5393561</v>
      </c>
      <c r="AV10" s="147">
        <v>3912584</v>
      </c>
      <c r="AW10" s="147">
        <v>1363805</v>
      </c>
      <c r="AX10" s="150">
        <f t="shared" si="13"/>
        <v>26565423</v>
      </c>
      <c r="AY10" s="147">
        <v>97543</v>
      </c>
      <c r="AZ10" s="147">
        <v>1045401</v>
      </c>
      <c r="BA10" s="147">
        <v>2149557</v>
      </c>
      <c r="BB10" s="147">
        <v>640404</v>
      </c>
      <c r="BC10" s="147">
        <v>922381</v>
      </c>
      <c r="BD10" s="147">
        <v>43297</v>
      </c>
      <c r="BE10" s="150">
        <f t="shared" si="15"/>
        <v>4898583</v>
      </c>
      <c r="BF10" s="147">
        <v>704610</v>
      </c>
      <c r="BG10" s="147">
        <v>3059685</v>
      </c>
      <c r="BH10" s="147">
        <v>2682720</v>
      </c>
      <c r="BI10" s="147">
        <v>2163375</v>
      </c>
      <c r="BJ10" s="147">
        <v>2902023</v>
      </c>
      <c r="BK10" s="147">
        <v>2262060</v>
      </c>
      <c r="BL10" s="60">
        <f t="shared" si="17"/>
        <v>13774473</v>
      </c>
      <c r="BM10" s="170">
        <v>38406</v>
      </c>
      <c r="BN10" s="147">
        <v>1418594</v>
      </c>
      <c r="BO10" s="147">
        <v>3891636</v>
      </c>
      <c r="BP10" s="147">
        <v>2587817</v>
      </c>
      <c r="BQ10" s="147">
        <v>4015805</v>
      </c>
      <c r="BR10" s="147">
        <v>2406398</v>
      </c>
      <c r="BS10" s="58">
        <f t="shared" si="19"/>
        <v>14358656</v>
      </c>
      <c r="BT10" s="147">
        <v>38406</v>
      </c>
      <c r="BU10" s="147">
        <v>1134810</v>
      </c>
      <c r="BV10" s="147">
        <v>2586078</v>
      </c>
      <c r="BW10" s="147">
        <v>1808064</v>
      </c>
      <c r="BX10" s="147">
        <v>3444910</v>
      </c>
      <c r="BY10" s="147">
        <v>2164186</v>
      </c>
      <c r="BZ10" s="58">
        <f t="shared" si="21"/>
        <v>11176454</v>
      </c>
      <c r="CA10" s="147">
        <v>0</v>
      </c>
      <c r="CB10" s="147">
        <v>283784</v>
      </c>
      <c r="CC10" s="147">
        <v>1305558</v>
      </c>
      <c r="CD10" s="147">
        <v>779753</v>
      </c>
      <c r="CE10" s="147">
        <v>384444</v>
      </c>
      <c r="CF10" s="147">
        <v>242212</v>
      </c>
      <c r="CG10" s="151">
        <f t="shared" si="23"/>
        <v>2995751</v>
      </c>
      <c r="CH10" s="147">
        <v>0</v>
      </c>
      <c r="CI10" s="147">
        <v>0</v>
      </c>
      <c r="CJ10" s="147">
        <v>0</v>
      </c>
      <c r="CK10" s="147">
        <v>0</v>
      </c>
      <c r="CL10" s="147">
        <v>186451</v>
      </c>
      <c r="CM10" s="147">
        <v>0</v>
      </c>
      <c r="CN10" s="60">
        <f t="shared" si="25"/>
        <v>186451</v>
      </c>
      <c r="CO10" s="170">
        <v>2884254</v>
      </c>
      <c r="CP10" s="147">
        <v>12242402</v>
      </c>
      <c r="CQ10" s="147">
        <v>10028072</v>
      </c>
      <c r="CR10" s="147">
        <v>8758219</v>
      </c>
      <c r="CS10" s="147">
        <v>8758603</v>
      </c>
      <c r="CT10" s="147">
        <v>7554279</v>
      </c>
      <c r="CU10" s="58">
        <f t="shared" si="27"/>
        <v>50225829</v>
      </c>
      <c r="CV10" s="147">
        <v>302670</v>
      </c>
      <c r="CW10" s="147">
        <v>1204830</v>
      </c>
      <c r="CX10" s="147">
        <v>1098720</v>
      </c>
      <c r="CY10" s="147">
        <v>907020</v>
      </c>
      <c r="CZ10" s="147">
        <v>1117620</v>
      </c>
      <c r="DA10" s="147">
        <v>1402380</v>
      </c>
      <c r="DB10" s="58">
        <f t="shared" si="29"/>
        <v>6033240</v>
      </c>
      <c r="DC10" s="147">
        <v>1612329</v>
      </c>
      <c r="DD10" s="147">
        <v>1601968</v>
      </c>
      <c r="DE10" s="147">
        <v>973741</v>
      </c>
      <c r="DF10" s="147">
        <v>462780</v>
      </c>
      <c r="DG10" s="147">
        <v>0</v>
      </c>
      <c r="DH10" s="58">
        <f t="shared" si="30"/>
        <v>4650818</v>
      </c>
      <c r="DI10" s="147">
        <v>137584</v>
      </c>
      <c r="DJ10" s="147">
        <v>3577763</v>
      </c>
      <c r="DK10" s="147">
        <v>4015384</v>
      </c>
      <c r="DL10" s="147">
        <v>4710258</v>
      </c>
      <c r="DM10" s="147">
        <v>4977403</v>
      </c>
      <c r="DN10" s="147">
        <v>4505499</v>
      </c>
      <c r="DO10" s="58">
        <f t="shared" si="32"/>
        <v>21923891</v>
      </c>
      <c r="DP10" s="147">
        <v>2444000</v>
      </c>
      <c r="DQ10" s="147">
        <v>5847480</v>
      </c>
      <c r="DR10" s="147">
        <v>3312000</v>
      </c>
      <c r="DS10" s="147">
        <v>2167200</v>
      </c>
      <c r="DT10" s="147">
        <v>2200800</v>
      </c>
      <c r="DU10" s="147">
        <v>1646400</v>
      </c>
      <c r="DV10" s="60">
        <f t="shared" si="34"/>
        <v>17617880</v>
      </c>
      <c r="DW10" s="171">
        <v>170514</v>
      </c>
      <c r="DX10" s="169">
        <v>326630</v>
      </c>
      <c r="DY10" s="169">
        <v>345664</v>
      </c>
      <c r="DZ10" s="169">
        <v>115006</v>
      </c>
      <c r="EA10" s="169">
        <v>90378</v>
      </c>
      <c r="EB10" s="169">
        <v>0</v>
      </c>
      <c r="EC10" s="60">
        <f>SUM(DW10:EB10)</f>
        <v>1048192</v>
      </c>
      <c r="ED10" s="171">
        <v>360000</v>
      </c>
      <c r="EE10" s="169">
        <v>1189585</v>
      </c>
      <c r="EF10" s="169">
        <v>572967</v>
      </c>
      <c r="EG10" s="169">
        <v>785178</v>
      </c>
      <c r="EH10" s="169">
        <v>255600</v>
      </c>
      <c r="EI10" s="169">
        <v>180000</v>
      </c>
      <c r="EJ10" s="59">
        <f>SUM(ED10:EI10)</f>
        <v>3343330</v>
      </c>
      <c r="EK10" s="170">
        <v>1140132</v>
      </c>
      <c r="EL10" s="147">
        <v>2337800</v>
      </c>
      <c r="EM10" s="147">
        <v>22459624</v>
      </c>
      <c r="EN10" s="147">
        <v>38456029</v>
      </c>
      <c r="EO10" s="147">
        <v>41455004</v>
      </c>
      <c r="EP10" s="147">
        <v>79858129</v>
      </c>
      <c r="EQ10" s="147">
        <v>67148832</v>
      </c>
      <c r="ER10" s="60">
        <f>SUM(EK10:EQ10)</f>
        <v>252855550</v>
      </c>
      <c r="ES10" s="170">
        <v>1140132</v>
      </c>
      <c r="ET10" s="147">
        <v>2337800</v>
      </c>
      <c r="EU10" s="147">
        <v>15530771</v>
      </c>
      <c r="EV10" s="147">
        <v>22007854</v>
      </c>
      <c r="EW10" s="147">
        <v>24554926</v>
      </c>
      <c r="EX10" s="147">
        <v>49551151</v>
      </c>
      <c r="EY10" s="147">
        <v>42972201</v>
      </c>
      <c r="EZ10" s="58">
        <f>SUM(ES10:EY10)</f>
        <v>158094835</v>
      </c>
      <c r="FA10" s="147">
        <v>6192299</v>
      </c>
      <c r="FB10" s="147">
        <v>12348424</v>
      </c>
      <c r="FC10" s="147">
        <v>14094482</v>
      </c>
      <c r="FD10" s="147">
        <v>15376959</v>
      </c>
      <c r="FE10" s="147">
        <v>6212044</v>
      </c>
      <c r="FF10" s="58">
        <f>SUM(FA10:FE10)</f>
        <v>54224208</v>
      </c>
      <c r="FG10" s="147">
        <v>736554</v>
      </c>
      <c r="FH10" s="147">
        <v>4099751</v>
      </c>
      <c r="FI10" s="147">
        <v>2805596</v>
      </c>
      <c r="FJ10" s="147">
        <v>14930019</v>
      </c>
      <c r="FK10" s="147">
        <v>17964587</v>
      </c>
      <c r="FL10" s="59">
        <f>SUM(FG10:FK10)</f>
        <v>40536507</v>
      </c>
      <c r="FM10" s="170">
        <v>1140132</v>
      </c>
      <c r="FN10" s="147">
        <v>17455432</v>
      </c>
      <c r="FO10" s="147">
        <v>90543272</v>
      </c>
      <c r="FP10" s="147">
        <v>96572862</v>
      </c>
      <c r="FQ10" s="147">
        <v>88284641</v>
      </c>
      <c r="FR10" s="147">
        <v>137479999</v>
      </c>
      <c r="FS10" s="147">
        <v>123026268</v>
      </c>
      <c r="FT10" s="60">
        <f>SUM(FM10:FS10)</f>
        <v>554502606</v>
      </c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</row>
    <row r="11" spans="1:188" s="61" customFormat="1" ht="18" customHeight="1">
      <c r="A11" s="62" t="s">
        <v>20</v>
      </c>
      <c r="B11" s="147">
        <v>13871835</v>
      </c>
      <c r="C11" s="147">
        <v>104137521</v>
      </c>
      <c r="D11" s="147">
        <v>99452662</v>
      </c>
      <c r="E11" s="147">
        <v>93981169</v>
      </c>
      <c r="F11" s="147">
        <v>89434283</v>
      </c>
      <c r="G11" s="147">
        <v>84829490</v>
      </c>
      <c r="H11" s="173">
        <f t="shared" si="1"/>
        <v>485706960</v>
      </c>
      <c r="I11" s="170">
        <v>9456051</v>
      </c>
      <c r="J11" s="147">
        <v>78737526</v>
      </c>
      <c r="K11" s="147">
        <v>76232786</v>
      </c>
      <c r="L11" s="147">
        <v>74203325</v>
      </c>
      <c r="M11" s="147">
        <v>68267612</v>
      </c>
      <c r="N11" s="147">
        <v>71760657</v>
      </c>
      <c r="O11" s="148">
        <f t="shared" si="3"/>
        <v>378657957</v>
      </c>
      <c r="P11" s="147">
        <v>7204239</v>
      </c>
      <c r="Q11" s="147">
        <v>52648677</v>
      </c>
      <c r="R11" s="147">
        <v>46595535</v>
      </c>
      <c r="S11" s="147">
        <v>42524568</v>
      </c>
      <c r="T11" s="147">
        <v>39070716</v>
      </c>
      <c r="U11" s="147">
        <v>44875280</v>
      </c>
      <c r="V11" s="150">
        <f t="shared" si="5"/>
        <v>232919015</v>
      </c>
      <c r="W11" s="147">
        <v>0</v>
      </c>
      <c r="X11" s="147">
        <v>273762</v>
      </c>
      <c r="Y11" s="147">
        <v>1500264</v>
      </c>
      <c r="Z11" s="147">
        <v>2033316</v>
      </c>
      <c r="AA11" s="147">
        <v>5598465</v>
      </c>
      <c r="AB11" s="147">
        <v>8426455</v>
      </c>
      <c r="AC11" s="150">
        <f t="shared" si="7"/>
        <v>17832262</v>
      </c>
      <c r="AD11" s="147">
        <v>343875</v>
      </c>
      <c r="AE11" s="147">
        <v>3963487</v>
      </c>
      <c r="AF11" s="147">
        <v>5895200</v>
      </c>
      <c r="AG11" s="147">
        <v>4643413</v>
      </c>
      <c r="AH11" s="147">
        <v>6606838</v>
      </c>
      <c r="AI11" s="147">
        <v>8240162</v>
      </c>
      <c r="AJ11" s="150">
        <f t="shared" si="9"/>
        <v>29692975</v>
      </c>
      <c r="AK11" s="147">
        <v>0</v>
      </c>
      <c r="AL11" s="147">
        <v>72623</v>
      </c>
      <c r="AM11" s="147">
        <v>191935</v>
      </c>
      <c r="AN11" s="147">
        <v>337184</v>
      </c>
      <c r="AO11" s="147">
        <v>388703</v>
      </c>
      <c r="AP11" s="147">
        <v>430555</v>
      </c>
      <c r="AQ11" s="150">
        <f t="shared" si="11"/>
        <v>1421000</v>
      </c>
      <c r="AR11" s="147">
        <v>1182554</v>
      </c>
      <c r="AS11" s="147">
        <v>15364594</v>
      </c>
      <c r="AT11" s="147">
        <v>15563463</v>
      </c>
      <c r="AU11" s="147">
        <v>17542683</v>
      </c>
      <c r="AV11" s="147">
        <v>10857895</v>
      </c>
      <c r="AW11" s="147">
        <v>5127166</v>
      </c>
      <c r="AX11" s="150">
        <f t="shared" si="13"/>
        <v>65638355</v>
      </c>
      <c r="AY11" s="147">
        <v>22258</v>
      </c>
      <c r="AZ11" s="147">
        <v>1107398</v>
      </c>
      <c r="BA11" s="147">
        <v>1567331</v>
      </c>
      <c r="BB11" s="147">
        <v>2110115</v>
      </c>
      <c r="BC11" s="147">
        <v>1350358</v>
      </c>
      <c r="BD11" s="147">
        <v>178958</v>
      </c>
      <c r="BE11" s="150">
        <f t="shared" si="15"/>
        <v>6336418</v>
      </c>
      <c r="BF11" s="147">
        <v>703125</v>
      </c>
      <c r="BG11" s="147">
        <v>5306985</v>
      </c>
      <c r="BH11" s="147">
        <v>4919058</v>
      </c>
      <c r="BI11" s="147">
        <v>5012046</v>
      </c>
      <c r="BJ11" s="147">
        <v>4394637</v>
      </c>
      <c r="BK11" s="147">
        <v>4482081</v>
      </c>
      <c r="BL11" s="60">
        <f t="shared" si="17"/>
        <v>24817932</v>
      </c>
      <c r="BM11" s="170">
        <v>0</v>
      </c>
      <c r="BN11" s="147">
        <v>1398229</v>
      </c>
      <c r="BO11" s="147">
        <v>3321169</v>
      </c>
      <c r="BP11" s="147">
        <v>3959768</v>
      </c>
      <c r="BQ11" s="147">
        <v>5474974</v>
      </c>
      <c r="BR11" s="147">
        <v>2906188</v>
      </c>
      <c r="BS11" s="58">
        <f t="shared" si="19"/>
        <v>17060328</v>
      </c>
      <c r="BT11" s="147">
        <v>0</v>
      </c>
      <c r="BU11" s="147">
        <v>923189</v>
      </c>
      <c r="BV11" s="147">
        <v>2441820</v>
      </c>
      <c r="BW11" s="147">
        <v>3232553</v>
      </c>
      <c r="BX11" s="147">
        <v>4069038</v>
      </c>
      <c r="BY11" s="147">
        <v>2282316</v>
      </c>
      <c r="BZ11" s="58">
        <f t="shared" si="21"/>
        <v>12948916</v>
      </c>
      <c r="CA11" s="147">
        <v>0</v>
      </c>
      <c r="CB11" s="147">
        <v>475040</v>
      </c>
      <c r="CC11" s="147">
        <v>879349</v>
      </c>
      <c r="CD11" s="147">
        <v>727215</v>
      </c>
      <c r="CE11" s="147">
        <v>1405936</v>
      </c>
      <c r="CF11" s="147">
        <v>506916</v>
      </c>
      <c r="CG11" s="151">
        <f t="shared" si="23"/>
        <v>3994456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116956</v>
      </c>
      <c r="CN11" s="60">
        <f t="shared" si="25"/>
        <v>116956</v>
      </c>
      <c r="CO11" s="170">
        <v>3472243</v>
      </c>
      <c r="CP11" s="147">
        <v>19066769</v>
      </c>
      <c r="CQ11" s="147">
        <v>18007620</v>
      </c>
      <c r="CR11" s="147">
        <v>13055198</v>
      </c>
      <c r="CS11" s="147">
        <v>14229157</v>
      </c>
      <c r="CT11" s="147">
        <v>9754040</v>
      </c>
      <c r="CU11" s="58">
        <f t="shared" si="27"/>
        <v>77585027</v>
      </c>
      <c r="CV11" s="147">
        <v>189630</v>
      </c>
      <c r="CW11" s="147">
        <v>1600740</v>
      </c>
      <c r="CX11" s="147">
        <v>1499220</v>
      </c>
      <c r="CY11" s="147">
        <v>1393470</v>
      </c>
      <c r="CZ11" s="147">
        <v>1688490</v>
      </c>
      <c r="DA11" s="147">
        <v>1890000</v>
      </c>
      <c r="DB11" s="58">
        <f t="shared" si="29"/>
        <v>8261550</v>
      </c>
      <c r="DC11" s="147">
        <v>1370548</v>
      </c>
      <c r="DD11" s="147">
        <v>3565193</v>
      </c>
      <c r="DE11" s="147">
        <v>1741015</v>
      </c>
      <c r="DF11" s="147">
        <v>1214765</v>
      </c>
      <c r="DG11" s="147">
        <v>0</v>
      </c>
      <c r="DH11" s="58">
        <f t="shared" si="30"/>
        <v>7891521</v>
      </c>
      <c r="DI11" s="147">
        <v>403113</v>
      </c>
      <c r="DJ11" s="147">
        <v>4165081</v>
      </c>
      <c r="DK11" s="147">
        <v>5469607</v>
      </c>
      <c r="DL11" s="147">
        <v>4344313</v>
      </c>
      <c r="DM11" s="147">
        <v>7292702</v>
      </c>
      <c r="DN11" s="147">
        <v>4740440</v>
      </c>
      <c r="DO11" s="58">
        <f t="shared" si="32"/>
        <v>26415256</v>
      </c>
      <c r="DP11" s="147">
        <v>2879500</v>
      </c>
      <c r="DQ11" s="147">
        <v>11930400</v>
      </c>
      <c r="DR11" s="147">
        <v>7473600</v>
      </c>
      <c r="DS11" s="147">
        <v>5576400</v>
      </c>
      <c r="DT11" s="147">
        <v>4033200</v>
      </c>
      <c r="DU11" s="147">
        <v>3123600</v>
      </c>
      <c r="DV11" s="60">
        <f t="shared" si="34"/>
        <v>35016700</v>
      </c>
      <c r="DW11" s="171">
        <v>91854</v>
      </c>
      <c r="DX11" s="169">
        <v>861133</v>
      </c>
      <c r="DY11" s="169">
        <v>534772</v>
      </c>
      <c r="DZ11" s="169">
        <v>708790</v>
      </c>
      <c r="EA11" s="169">
        <v>356287</v>
      </c>
      <c r="EB11" s="169">
        <v>223480</v>
      </c>
      <c r="EC11" s="60">
        <f>SUM(DW11:EB11)</f>
        <v>2776316</v>
      </c>
      <c r="ED11" s="171">
        <v>851687</v>
      </c>
      <c r="EE11" s="169">
        <v>4073864</v>
      </c>
      <c r="EF11" s="169">
        <v>1356315</v>
      </c>
      <c r="EG11" s="169">
        <v>2054088</v>
      </c>
      <c r="EH11" s="169">
        <v>1106253</v>
      </c>
      <c r="EI11" s="169">
        <v>185125</v>
      </c>
      <c r="EJ11" s="59">
        <f>SUM(ED11:EI11)</f>
        <v>9627332</v>
      </c>
      <c r="EK11" s="170">
        <v>0</v>
      </c>
      <c r="EL11" s="147">
        <v>0</v>
      </c>
      <c r="EM11" s="147">
        <v>23125987</v>
      </c>
      <c r="EN11" s="147">
        <v>64386229</v>
      </c>
      <c r="EO11" s="147">
        <v>77099181</v>
      </c>
      <c r="EP11" s="147">
        <v>128230590</v>
      </c>
      <c r="EQ11" s="147">
        <v>127976614</v>
      </c>
      <c r="ER11" s="60">
        <f>SUM(EK11:EQ11)</f>
        <v>420818601</v>
      </c>
      <c r="ES11" s="170">
        <v>0</v>
      </c>
      <c r="ET11" s="147">
        <v>0</v>
      </c>
      <c r="EU11" s="147">
        <v>15878936</v>
      </c>
      <c r="EV11" s="147">
        <v>42201227</v>
      </c>
      <c r="EW11" s="147">
        <v>52473032</v>
      </c>
      <c r="EX11" s="147">
        <v>84391661</v>
      </c>
      <c r="EY11" s="147">
        <v>77823880</v>
      </c>
      <c r="EZ11" s="58">
        <f>SUM(ES11:EY11)</f>
        <v>272768736</v>
      </c>
      <c r="FA11" s="147">
        <v>6902208</v>
      </c>
      <c r="FB11" s="147">
        <v>15835816</v>
      </c>
      <c r="FC11" s="147">
        <v>18709517</v>
      </c>
      <c r="FD11" s="147">
        <v>18369917</v>
      </c>
      <c r="FE11" s="147">
        <v>8841352</v>
      </c>
      <c r="FF11" s="58">
        <f>SUM(FA11:FE11)</f>
        <v>68658810</v>
      </c>
      <c r="FG11" s="147">
        <v>344843</v>
      </c>
      <c r="FH11" s="147">
        <v>6349186</v>
      </c>
      <c r="FI11" s="147">
        <v>5916632</v>
      </c>
      <c r="FJ11" s="147">
        <v>25469012</v>
      </c>
      <c r="FK11" s="147">
        <v>41311382</v>
      </c>
      <c r="FL11" s="59">
        <f>SUM(FG11:FK11)</f>
        <v>79391055</v>
      </c>
      <c r="FM11" s="170">
        <v>0</v>
      </c>
      <c r="FN11" s="147">
        <v>13871835</v>
      </c>
      <c r="FO11" s="147">
        <v>127263508</v>
      </c>
      <c r="FP11" s="147">
        <v>163838891</v>
      </c>
      <c r="FQ11" s="147">
        <v>171080350</v>
      </c>
      <c r="FR11" s="147">
        <v>217664873</v>
      </c>
      <c r="FS11" s="147">
        <v>212806104</v>
      </c>
      <c r="FT11" s="60">
        <f>SUM(FM11:FS11)</f>
        <v>906525561</v>
      </c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</row>
    <row r="12" spans="1:188" s="61" customFormat="1" ht="18" customHeight="1">
      <c r="A12" s="62" t="s">
        <v>21</v>
      </c>
      <c r="B12" s="147">
        <v>17514877</v>
      </c>
      <c r="C12" s="147">
        <v>63603475</v>
      </c>
      <c r="D12" s="147">
        <v>66006034</v>
      </c>
      <c r="E12" s="147">
        <v>72500514</v>
      </c>
      <c r="F12" s="147">
        <v>65335838</v>
      </c>
      <c r="G12" s="147">
        <v>69133619</v>
      </c>
      <c r="H12" s="173">
        <f t="shared" si="1"/>
        <v>354094357</v>
      </c>
      <c r="I12" s="170">
        <v>11197784</v>
      </c>
      <c r="J12" s="147">
        <v>49457636</v>
      </c>
      <c r="K12" s="147">
        <v>52189732</v>
      </c>
      <c r="L12" s="147">
        <v>56747738</v>
      </c>
      <c r="M12" s="147">
        <v>51032608</v>
      </c>
      <c r="N12" s="147">
        <v>55811745</v>
      </c>
      <c r="O12" s="148">
        <f t="shared" si="3"/>
        <v>276437243</v>
      </c>
      <c r="P12" s="147">
        <v>7727124</v>
      </c>
      <c r="Q12" s="147">
        <v>31107040</v>
      </c>
      <c r="R12" s="147">
        <v>28113788</v>
      </c>
      <c r="S12" s="147">
        <v>32716590</v>
      </c>
      <c r="T12" s="147">
        <v>30001944</v>
      </c>
      <c r="U12" s="147">
        <v>33867463</v>
      </c>
      <c r="V12" s="150">
        <f t="shared" si="5"/>
        <v>163533949</v>
      </c>
      <c r="W12" s="147">
        <v>0</v>
      </c>
      <c r="X12" s="147">
        <v>180900</v>
      </c>
      <c r="Y12" s="147">
        <v>914065</v>
      </c>
      <c r="Z12" s="147">
        <v>1646739</v>
      </c>
      <c r="AA12" s="147">
        <v>3515645</v>
      </c>
      <c r="AB12" s="147">
        <v>7494221</v>
      </c>
      <c r="AC12" s="150">
        <f t="shared" si="7"/>
        <v>13751570</v>
      </c>
      <c r="AD12" s="147">
        <v>280318</v>
      </c>
      <c r="AE12" s="147">
        <v>2514819</v>
      </c>
      <c r="AF12" s="147">
        <v>4308620</v>
      </c>
      <c r="AG12" s="147">
        <v>3670323</v>
      </c>
      <c r="AH12" s="147">
        <v>4412304</v>
      </c>
      <c r="AI12" s="147">
        <v>6009474</v>
      </c>
      <c r="AJ12" s="150">
        <f t="shared" si="9"/>
        <v>21195858</v>
      </c>
      <c r="AK12" s="147">
        <v>0</v>
      </c>
      <c r="AL12" s="147">
        <v>77812</v>
      </c>
      <c r="AM12" s="147">
        <v>144737</v>
      </c>
      <c r="AN12" s="147">
        <v>107988</v>
      </c>
      <c r="AO12" s="147">
        <v>72624</v>
      </c>
      <c r="AP12" s="147">
        <v>150437</v>
      </c>
      <c r="AQ12" s="150">
        <f t="shared" si="11"/>
        <v>553598</v>
      </c>
      <c r="AR12" s="147">
        <v>2090642</v>
      </c>
      <c r="AS12" s="147">
        <v>9169066</v>
      </c>
      <c r="AT12" s="147">
        <v>11152872</v>
      </c>
      <c r="AU12" s="147">
        <v>11798727</v>
      </c>
      <c r="AV12" s="147">
        <v>6386476</v>
      </c>
      <c r="AW12" s="147">
        <v>3235292</v>
      </c>
      <c r="AX12" s="150">
        <f t="shared" si="13"/>
        <v>43833075</v>
      </c>
      <c r="AY12" s="147">
        <v>277379</v>
      </c>
      <c r="AZ12" s="147">
        <v>2665979</v>
      </c>
      <c r="BA12" s="147">
        <v>3069771</v>
      </c>
      <c r="BB12" s="147">
        <v>3190172</v>
      </c>
      <c r="BC12" s="147">
        <v>2439904</v>
      </c>
      <c r="BD12" s="147">
        <v>728135</v>
      </c>
      <c r="BE12" s="150">
        <f t="shared" si="15"/>
        <v>12371340</v>
      </c>
      <c r="BF12" s="147">
        <v>822321</v>
      </c>
      <c r="BG12" s="147">
        <v>3742020</v>
      </c>
      <c r="BH12" s="147">
        <v>4485879</v>
      </c>
      <c r="BI12" s="147">
        <v>3617199</v>
      </c>
      <c r="BJ12" s="147">
        <v>4203711</v>
      </c>
      <c r="BK12" s="147">
        <v>4326723</v>
      </c>
      <c r="BL12" s="60">
        <f t="shared" si="17"/>
        <v>21197853</v>
      </c>
      <c r="BM12" s="170">
        <v>81057</v>
      </c>
      <c r="BN12" s="147">
        <v>1206082</v>
      </c>
      <c r="BO12" s="147">
        <v>2384191</v>
      </c>
      <c r="BP12" s="147">
        <v>3382617</v>
      </c>
      <c r="BQ12" s="147">
        <v>5095309</v>
      </c>
      <c r="BR12" s="147">
        <v>4122265</v>
      </c>
      <c r="BS12" s="58">
        <f t="shared" si="19"/>
        <v>16271521</v>
      </c>
      <c r="BT12" s="147">
        <v>81057</v>
      </c>
      <c r="BU12" s="147">
        <v>766772</v>
      </c>
      <c r="BV12" s="147">
        <v>1688910</v>
      </c>
      <c r="BW12" s="147">
        <v>2870497</v>
      </c>
      <c r="BX12" s="147">
        <v>3126624</v>
      </c>
      <c r="BY12" s="147">
        <v>3548239</v>
      </c>
      <c r="BZ12" s="58">
        <f t="shared" si="21"/>
        <v>12082099</v>
      </c>
      <c r="CA12" s="147">
        <v>0</v>
      </c>
      <c r="CB12" s="147">
        <v>439310</v>
      </c>
      <c r="CC12" s="147">
        <v>695281</v>
      </c>
      <c r="CD12" s="147">
        <v>512120</v>
      </c>
      <c r="CE12" s="147">
        <v>1968685</v>
      </c>
      <c r="CF12" s="147">
        <v>574026</v>
      </c>
      <c r="CG12" s="151">
        <f t="shared" si="23"/>
        <v>4189422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60">
        <f t="shared" si="25"/>
        <v>0</v>
      </c>
      <c r="CO12" s="170">
        <v>3458949</v>
      </c>
      <c r="CP12" s="147">
        <v>10377294</v>
      </c>
      <c r="CQ12" s="147">
        <v>10488652</v>
      </c>
      <c r="CR12" s="147">
        <v>11476914</v>
      </c>
      <c r="CS12" s="147">
        <v>7908040</v>
      </c>
      <c r="CT12" s="147">
        <v>8816407</v>
      </c>
      <c r="CU12" s="58">
        <f t="shared" si="27"/>
        <v>52526256</v>
      </c>
      <c r="CV12" s="147">
        <v>91080</v>
      </c>
      <c r="CW12" s="147">
        <v>752850</v>
      </c>
      <c r="CX12" s="147">
        <v>878040</v>
      </c>
      <c r="CY12" s="147">
        <v>958320</v>
      </c>
      <c r="CZ12" s="147">
        <v>997830</v>
      </c>
      <c r="DA12" s="147">
        <v>1242180</v>
      </c>
      <c r="DB12" s="58">
        <f t="shared" si="29"/>
        <v>4920300</v>
      </c>
      <c r="DC12" s="147">
        <v>444257</v>
      </c>
      <c r="DD12" s="147">
        <v>2785909</v>
      </c>
      <c r="DE12" s="147">
        <v>2025820</v>
      </c>
      <c r="DF12" s="147">
        <v>509767</v>
      </c>
      <c r="DG12" s="147">
        <v>473784</v>
      </c>
      <c r="DH12" s="58">
        <f t="shared" si="30"/>
        <v>6239537</v>
      </c>
      <c r="DI12" s="147">
        <v>228369</v>
      </c>
      <c r="DJ12" s="147">
        <v>2045687</v>
      </c>
      <c r="DK12" s="147">
        <v>1949223</v>
      </c>
      <c r="DL12" s="147">
        <v>4602734</v>
      </c>
      <c r="DM12" s="147">
        <v>3736383</v>
      </c>
      <c r="DN12" s="147">
        <v>4798843</v>
      </c>
      <c r="DO12" s="58">
        <f t="shared" si="32"/>
        <v>17361239</v>
      </c>
      <c r="DP12" s="147">
        <v>3139500</v>
      </c>
      <c r="DQ12" s="147">
        <v>7134500</v>
      </c>
      <c r="DR12" s="147">
        <v>4875480</v>
      </c>
      <c r="DS12" s="147">
        <v>3890040</v>
      </c>
      <c r="DT12" s="147">
        <v>2664060</v>
      </c>
      <c r="DU12" s="147">
        <v>2301600</v>
      </c>
      <c r="DV12" s="60">
        <f t="shared" si="34"/>
        <v>24005180</v>
      </c>
      <c r="DW12" s="171">
        <v>402955</v>
      </c>
      <c r="DX12" s="169">
        <v>522063</v>
      </c>
      <c r="DY12" s="169">
        <v>233371</v>
      </c>
      <c r="DZ12" s="169">
        <v>431879</v>
      </c>
      <c r="EA12" s="169">
        <v>239959</v>
      </c>
      <c r="EB12" s="169">
        <v>99252</v>
      </c>
      <c r="EC12" s="60">
        <f>SUM(DW12:EB12)</f>
        <v>1929479</v>
      </c>
      <c r="ED12" s="171">
        <v>2374132</v>
      </c>
      <c r="EE12" s="169">
        <v>2040400</v>
      </c>
      <c r="EF12" s="169">
        <v>710088</v>
      </c>
      <c r="EG12" s="169">
        <v>461366</v>
      </c>
      <c r="EH12" s="169">
        <v>1059922</v>
      </c>
      <c r="EI12" s="169">
        <v>283950</v>
      </c>
      <c r="EJ12" s="59">
        <f>SUM(ED12:EI12)</f>
        <v>6929858</v>
      </c>
      <c r="EK12" s="170">
        <v>0</v>
      </c>
      <c r="EL12" s="147">
        <v>1365288</v>
      </c>
      <c r="EM12" s="147">
        <v>15878141</v>
      </c>
      <c r="EN12" s="147">
        <v>37654667</v>
      </c>
      <c r="EO12" s="147">
        <v>51918124</v>
      </c>
      <c r="EP12" s="147">
        <v>94066138</v>
      </c>
      <c r="EQ12" s="147">
        <v>112175541</v>
      </c>
      <c r="ER12" s="60">
        <f>SUM(EK12:EQ12)</f>
        <v>313057899</v>
      </c>
      <c r="ES12" s="170">
        <v>0</v>
      </c>
      <c r="ET12" s="147">
        <v>1365288</v>
      </c>
      <c r="EU12" s="147">
        <v>9337452</v>
      </c>
      <c r="EV12" s="147">
        <v>21036462</v>
      </c>
      <c r="EW12" s="147">
        <v>27828818</v>
      </c>
      <c r="EX12" s="147">
        <v>52164874</v>
      </c>
      <c r="EY12" s="147">
        <v>59524410</v>
      </c>
      <c r="EZ12" s="58">
        <f>SUM(ES12:EY12)</f>
        <v>171257304</v>
      </c>
      <c r="FA12" s="147">
        <v>5078245</v>
      </c>
      <c r="FB12" s="147">
        <v>14804733</v>
      </c>
      <c r="FC12" s="147">
        <v>17534554</v>
      </c>
      <c r="FD12" s="147">
        <v>19084252</v>
      </c>
      <c r="FE12" s="147">
        <v>8766157</v>
      </c>
      <c r="FF12" s="58">
        <f>SUM(FA12:FE12)</f>
        <v>65267941</v>
      </c>
      <c r="FG12" s="147">
        <v>1462444</v>
      </c>
      <c r="FH12" s="147">
        <v>1813472</v>
      </c>
      <c r="FI12" s="147">
        <v>6554752</v>
      </c>
      <c r="FJ12" s="147">
        <v>22817012</v>
      </c>
      <c r="FK12" s="147">
        <v>43884974</v>
      </c>
      <c r="FL12" s="59">
        <f>SUM(FG12:FK12)</f>
        <v>76532654</v>
      </c>
      <c r="FM12" s="170">
        <v>0</v>
      </c>
      <c r="FN12" s="147">
        <v>18880165</v>
      </c>
      <c r="FO12" s="147">
        <v>79481616</v>
      </c>
      <c r="FP12" s="147">
        <v>103660701</v>
      </c>
      <c r="FQ12" s="147">
        <v>124418638</v>
      </c>
      <c r="FR12" s="147">
        <v>159401976</v>
      </c>
      <c r="FS12" s="147">
        <v>181309160</v>
      </c>
      <c r="FT12" s="60">
        <f>SUM(FM12:FS12)</f>
        <v>667152256</v>
      </c>
      <c r="FV12" s="113"/>
      <c r="FW12" s="113"/>
      <c r="FX12" s="113"/>
      <c r="FY12" s="152"/>
      <c r="FZ12" s="152"/>
      <c r="GA12" s="152"/>
      <c r="GB12" s="152"/>
      <c r="GC12" s="152"/>
      <c r="GD12" s="152"/>
      <c r="GE12" s="152"/>
      <c r="GF12" s="152"/>
    </row>
    <row r="13" spans="1:188" s="61" customFormat="1" ht="18" customHeight="1">
      <c r="A13" s="62" t="s">
        <v>22</v>
      </c>
      <c r="B13" s="147">
        <v>13439474</v>
      </c>
      <c r="C13" s="147">
        <v>58409668</v>
      </c>
      <c r="D13" s="147">
        <v>62965669</v>
      </c>
      <c r="E13" s="147">
        <v>51097972</v>
      </c>
      <c r="F13" s="147">
        <v>46572916</v>
      </c>
      <c r="G13" s="147">
        <v>51184598</v>
      </c>
      <c r="H13" s="173">
        <f t="shared" si="1"/>
        <v>283670297</v>
      </c>
      <c r="I13" s="170">
        <v>8861208</v>
      </c>
      <c r="J13" s="147">
        <v>43211640</v>
      </c>
      <c r="K13" s="147">
        <v>47610123</v>
      </c>
      <c r="L13" s="147">
        <v>35584085</v>
      </c>
      <c r="M13" s="147">
        <v>32503844</v>
      </c>
      <c r="N13" s="147">
        <v>39180596</v>
      </c>
      <c r="O13" s="148">
        <f t="shared" si="3"/>
        <v>206951496</v>
      </c>
      <c r="P13" s="147">
        <v>4856432</v>
      </c>
      <c r="Q13" s="147">
        <v>23049941</v>
      </c>
      <c r="R13" s="147">
        <v>25379240</v>
      </c>
      <c r="S13" s="147">
        <v>16885544</v>
      </c>
      <c r="T13" s="147">
        <v>16489545</v>
      </c>
      <c r="U13" s="147">
        <v>24496468</v>
      </c>
      <c r="V13" s="150">
        <f t="shared" si="5"/>
        <v>111157170</v>
      </c>
      <c r="W13" s="147">
        <v>48240</v>
      </c>
      <c r="X13" s="147">
        <v>289440</v>
      </c>
      <c r="Y13" s="147">
        <v>1074546</v>
      </c>
      <c r="Z13" s="147">
        <v>1994724</v>
      </c>
      <c r="AA13" s="147">
        <v>3018168</v>
      </c>
      <c r="AB13" s="147">
        <v>4497966</v>
      </c>
      <c r="AC13" s="150">
        <f t="shared" si="7"/>
        <v>10923084</v>
      </c>
      <c r="AD13" s="147">
        <v>410847</v>
      </c>
      <c r="AE13" s="147">
        <v>3171392</v>
      </c>
      <c r="AF13" s="147">
        <v>3934306</v>
      </c>
      <c r="AG13" s="147">
        <v>4213251</v>
      </c>
      <c r="AH13" s="147">
        <v>3745522</v>
      </c>
      <c r="AI13" s="147">
        <v>5239757</v>
      </c>
      <c r="AJ13" s="150">
        <f t="shared" si="9"/>
        <v>20715075</v>
      </c>
      <c r="AK13" s="147">
        <v>0</v>
      </c>
      <c r="AL13" s="147">
        <v>93375</v>
      </c>
      <c r="AM13" s="147">
        <v>134874</v>
      </c>
      <c r="AN13" s="147">
        <v>88188</v>
      </c>
      <c r="AO13" s="147">
        <v>46687</v>
      </c>
      <c r="AP13" s="147">
        <v>31124</v>
      </c>
      <c r="AQ13" s="150">
        <f t="shared" si="11"/>
        <v>394248</v>
      </c>
      <c r="AR13" s="147">
        <v>2355169</v>
      </c>
      <c r="AS13" s="147">
        <v>10565150</v>
      </c>
      <c r="AT13" s="147">
        <v>9076982</v>
      </c>
      <c r="AU13" s="147">
        <v>5299632</v>
      </c>
      <c r="AV13" s="147">
        <v>3829821</v>
      </c>
      <c r="AW13" s="147">
        <v>1924164</v>
      </c>
      <c r="AX13" s="150">
        <f t="shared" si="13"/>
        <v>33050918</v>
      </c>
      <c r="AY13" s="147">
        <v>287370</v>
      </c>
      <c r="AZ13" s="147">
        <v>2109225</v>
      </c>
      <c r="BA13" s="147">
        <v>3630100</v>
      </c>
      <c r="BB13" s="147">
        <v>3574184</v>
      </c>
      <c r="BC13" s="147">
        <v>2113851</v>
      </c>
      <c r="BD13" s="147">
        <v>-16899</v>
      </c>
      <c r="BE13" s="150">
        <f t="shared" si="15"/>
        <v>11697831</v>
      </c>
      <c r="BF13" s="147">
        <v>903150</v>
      </c>
      <c r="BG13" s="147">
        <v>3933117</v>
      </c>
      <c r="BH13" s="147">
        <v>4380075</v>
      </c>
      <c r="BI13" s="147">
        <v>3528562</v>
      </c>
      <c r="BJ13" s="147">
        <v>3260250</v>
      </c>
      <c r="BK13" s="147">
        <v>3008016</v>
      </c>
      <c r="BL13" s="60">
        <f t="shared" si="17"/>
        <v>19013170</v>
      </c>
      <c r="BM13" s="170">
        <v>101207</v>
      </c>
      <c r="BN13" s="147">
        <v>1576983</v>
      </c>
      <c r="BO13" s="147">
        <v>3531866</v>
      </c>
      <c r="BP13" s="147">
        <v>4336529</v>
      </c>
      <c r="BQ13" s="147">
        <v>4493679</v>
      </c>
      <c r="BR13" s="147">
        <v>3877068</v>
      </c>
      <c r="BS13" s="58">
        <f t="shared" si="19"/>
        <v>17917332</v>
      </c>
      <c r="BT13" s="147">
        <v>25301</v>
      </c>
      <c r="BU13" s="147">
        <v>1048312</v>
      </c>
      <c r="BV13" s="147">
        <v>1929896</v>
      </c>
      <c r="BW13" s="147">
        <v>2356808</v>
      </c>
      <c r="BX13" s="147">
        <v>1800374</v>
      </c>
      <c r="BY13" s="147">
        <v>2442032</v>
      </c>
      <c r="BZ13" s="58">
        <f t="shared" si="21"/>
        <v>9602723</v>
      </c>
      <c r="CA13" s="147">
        <v>75906</v>
      </c>
      <c r="CB13" s="147">
        <v>528671</v>
      </c>
      <c r="CC13" s="147">
        <v>1601970</v>
      </c>
      <c r="CD13" s="147">
        <v>1979721</v>
      </c>
      <c r="CE13" s="147">
        <v>2693305</v>
      </c>
      <c r="CF13" s="147">
        <v>1435036</v>
      </c>
      <c r="CG13" s="151">
        <f t="shared" si="23"/>
        <v>8314609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60">
        <f t="shared" si="25"/>
        <v>0</v>
      </c>
      <c r="CO13" s="170">
        <v>2781210</v>
      </c>
      <c r="CP13" s="147">
        <v>11552950</v>
      </c>
      <c r="CQ13" s="147">
        <v>9839233</v>
      </c>
      <c r="CR13" s="147">
        <v>9868531</v>
      </c>
      <c r="CS13" s="147">
        <v>8927595</v>
      </c>
      <c r="CT13" s="147">
        <v>8033615</v>
      </c>
      <c r="CU13" s="58">
        <f t="shared" si="27"/>
        <v>51003134</v>
      </c>
      <c r="CV13" s="147">
        <v>195840</v>
      </c>
      <c r="CW13" s="147">
        <v>1276110</v>
      </c>
      <c r="CX13" s="147">
        <v>1437660</v>
      </c>
      <c r="CY13" s="147">
        <v>1462940</v>
      </c>
      <c r="CZ13" s="147">
        <v>1202850</v>
      </c>
      <c r="DA13" s="147">
        <v>1636290</v>
      </c>
      <c r="DB13" s="58">
        <f t="shared" si="29"/>
        <v>7211690</v>
      </c>
      <c r="DC13" s="147">
        <v>720237</v>
      </c>
      <c r="DD13" s="147">
        <v>1296412</v>
      </c>
      <c r="DE13" s="147">
        <v>469278</v>
      </c>
      <c r="DF13" s="147">
        <v>245273</v>
      </c>
      <c r="DG13" s="147">
        <v>248234</v>
      </c>
      <c r="DH13" s="58">
        <f t="shared" si="30"/>
        <v>2979434</v>
      </c>
      <c r="DI13" s="147">
        <v>147870</v>
      </c>
      <c r="DJ13" s="147">
        <v>2759103</v>
      </c>
      <c r="DK13" s="147">
        <v>2173161</v>
      </c>
      <c r="DL13" s="147">
        <v>4869053</v>
      </c>
      <c r="DM13" s="147">
        <v>5245072</v>
      </c>
      <c r="DN13" s="147">
        <v>4309491</v>
      </c>
      <c r="DO13" s="58">
        <f t="shared" si="32"/>
        <v>19503750</v>
      </c>
      <c r="DP13" s="147">
        <v>2437500</v>
      </c>
      <c r="DQ13" s="147">
        <v>6797500</v>
      </c>
      <c r="DR13" s="147">
        <v>4932000</v>
      </c>
      <c r="DS13" s="147">
        <v>3067260</v>
      </c>
      <c r="DT13" s="147">
        <v>2234400</v>
      </c>
      <c r="DU13" s="147">
        <v>1839600</v>
      </c>
      <c r="DV13" s="60">
        <f t="shared" si="34"/>
        <v>21308260</v>
      </c>
      <c r="DW13" s="171">
        <v>175887</v>
      </c>
      <c r="DX13" s="169">
        <v>242662</v>
      </c>
      <c r="DY13" s="169">
        <v>551477</v>
      </c>
      <c r="DZ13" s="169">
        <v>250988</v>
      </c>
      <c r="EA13" s="169">
        <v>149678</v>
      </c>
      <c r="EB13" s="169">
        <v>93319</v>
      </c>
      <c r="EC13" s="60">
        <f>SUM(DW13:EB13)</f>
        <v>1464011</v>
      </c>
      <c r="ED13" s="171">
        <v>1519962</v>
      </c>
      <c r="EE13" s="169">
        <v>1825433</v>
      </c>
      <c r="EF13" s="169">
        <v>1432970</v>
      </c>
      <c r="EG13" s="169">
        <v>1057839</v>
      </c>
      <c r="EH13" s="169">
        <v>498120</v>
      </c>
      <c r="EI13" s="169">
        <v>0</v>
      </c>
      <c r="EJ13" s="59">
        <f>SUM(ED13:EI13)</f>
        <v>6334324</v>
      </c>
      <c r="EK13" s="170">
        <v>0</v>
      </c>
      <c r="EL13" s="147">
        <v>3079552</v>
      </c>
      <c r="EM13" s="147">
        <v>19103529</v>
      </c>
      <c r="EN13" s="147">
        <v>41890300</v>
      </c>
      <c r="EO13" s="147">
        <v>60891731</v>
      </c>
      <c r="EP13" s="147">
        <v>99664880</v>
      </c>
      <c r="EQ13" s="147">
        <v>90912148</v>
      </c>
      <c r="ER13" s="60">
        <f>SUM(EK13:EQ13)</f>
        <v>315542140</v>
      </c>
      <c r="ES13" s="170">
        <v>0</v>
      </c>
      <c r="ET13" s="147">
        <v>3079552</v>
      </c>
      <c r="EU13" s="147">
        <v>11443658</v>
      </c>
      <c r="EV13" s="147">
        <v>19839188</v>
      </c>
      <c r="EW13" s="147">
        <v>32221335</v>
      </c>
      <c r="EX13" s="147">
        <v>64010955</v>
      </c>
      <c r="EY13" s="147">
        <v>49195394</v>
      </c>
      <c r="EZ13" s="58">
        <f>SUM(ES13:EY13)</f>
        <v>179790082</v>
      </c>
      <c r="FA13" s="147">
        <v>5767366</v>
      </c>
      <c r="FB13" s="147">
        <v>15164815</v>
      </c>
      <c r="FC13" s="147">
        <v>23365514</v>
      </c>
      <c r="FD13" s="147">
        <v>21882527</v>
      </c>
      <c r="FE13" s="147">
        <v>9719875</v>
      </c>
      <c r="FF13" s="58">
        <f>SUM(FA13:FE13)</f>
        <v>75900097</v>
      </c>
      <c r="FG13" s="147">
        <v>1892505</v>
      </c>
      <c r="FH13" s="147">
        <v>6886297</v>
      </c>
      <c r="FI13" s="147">
        <v>5304882</v>
      </c>
      <c r="FJ13" s="147">
        <v>13771398</v>
      </c>
      <c r="FK13" s="147">
        <v>31996879</v>
      </c>
      <c r="FL13" s="59">
        <f>SUM(FG13:FK13)</f>
        <v>59851961</v>
      </c>
      <c r="FM13" s="170">
        <v>0</v>
      </c>
      <c r="FN13" s="147">
        <v>16519026</v>
      </c>
      <c r="FO13" s="147">
        <v>77513197</v>
      </c>
      <c r="FP13" s="147">
        <v>104855969</v>
      </c>
      <c r="FQ13" s="147">
        <v>111989703</v>
      </c>
      <c r="FR13" s="147">
        <v>146237796</v>
      </c>
      <c r="FS13" s="147">
        <v>142096746</v>
      </c>
      <c r="FT13" s="60">
        <f>SUM(FM13:FS13)</f>
        <v>599212437</v>
      </c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</row>
    <row r="14" spans="1:188" s="61" customFormat="1" ht="18" customHeight="1">
      <c r="A14" s="62" t="s">
        <v>23</v>
      </c>
      <c r="B14" s="147">
        <v>29893259</v>
      </c>
      <c r="C14" s="147">
        <v>86450229</v>
      </c>
      <c r="D14" s="147">
        <v>60864982</v>
      </c>
      <c r="E14" s="147">
        <v>51226409</v>
      </c>
      <c r="F14" s="147">
        <v>51524487</v>
      </c>
      <c r="G14" s="147">
        <v>46338398</v>
      </c>
      <c r="H14" s="173">
        <f t="shared" si="1"/>
        <v>326297764</v>
      </c>
      <c r="I14" s="170">
        <v>22246359</v>
      </c>
      <c r="J14" s="147">
        <v>69438510</v>
      </c>
      <c r="K14" s="147">
        <v>45797286</v>
      </c>
      <c r="L14" s="147">
        <v>39791554</v>
      </c>
      <c r="M14" s="147">
        <v>38416151</v>
      </c>
      <c r="N14" s="147">
        <v>39523607</v>
      </c>
      <c r="O14" s="148">
        <f t="shared" si="3"/>
        <v>255213467</v>
      </c>
      <c r="P14" s="147">
        <v>14346177</v>
      </c>
      <c r="Q14" s="147">
        <v>39204090</v>
      </c>
      <c r="R14" s="147">
        <v>22369464</v>
      </c>
      <c r="S14" s="147">
        <v>18082354</v>
      </c>
      <c r="T14" s="147">
        <v>18506878</v>
      </c>
      <c r="U14" s="147">
        <v>21978818</v>
      </c>
      <c r="V14" s="150">
        <f t="shared" si="5"/>
        <v>134487781</v>
      </c>
      <c r="W14" s="147">
        <v>48240</v>
      </c>
      <c r="X14" s="147">
        <v>864016</v>
      </c>
      <c r="Y14" s="147">
        <v>2749680</v>
      </c>
      <c r="Z14" s="147">
        <v>3630060</v>
      </c>
      <c r="AA14" s="147">
        <v>5078466</v>
      </c>
      <c r="AB14" s="147">
        <v>5843186</v>
      </c>
      <c r="AC14" s="150">
        <f t="shared" si="7"/>
        <v>18213648</v>
      </c>
      <c r="AD14" s="147">
        <v>541281</v>
      </c>
      <c r="AE14" s="147">
        <v>2614550</v>
      </c>
      <c r="AF14" s="147">
        <v>3057494</v>
      </c>
      <c r="AG14" s="147">
        <v>3603512</v>
      </c>
      <c r="AH14" s="147">
        <v>3730242</v>
      </c>
      <c r="AI14" s="147">
        <v>5211849</v>
      </c>
      <c r="AJ14" s="150">
        <f t="shared" si="9"/>
        <v>18758928</v>
      </c>
      <c r="AK14" s="147">
        <v>0</v>
      </c>
      <c r="AL14" s="147">
        <v>0</v>
      </c>
      <c r="AM14" s="147">
        <v>15562</v>
      </c>
      <c r="AN14" s="147">
        <v>36312</v>
      </c>
      <c r="AO14" s="147">
        <v>35954</v>
      </c>
      <c r="AP14" s="147">
        <v>20750</v>
      </c>
      <c r="AQ14" s="150">
        <f t="shared" si="11"/>
        <v>108578</v>
      </c>
      <c r="AR14" s="147">
        <v>4661632</v>
      </c>
      <c r="AS14" s="147">
        <v>16836493</v>
      </c>
      <c r="AT14" s="147">
        <v>10690721</v>
      </c>
      <c r="AU14" s="147">
        <v>9239953</v>
      </c>
      <c r="AV14" s="147">
        <v>5816421</v>
      </c>
      <c r="AW14" s="147">
        <v>2956932</v>
      </c>
      <c r="AX14" s="150">
        <f t="shared" si="13"/>
        <v>50202152</v>
      </c>
      <c r="AY14" s="147">
        <v>257099</v>
      </c>
      <c r="AZ14" s="147">
        <v>2681489</v>
      </c>
      <c r="BA14" s="147">
        <v>2184127</v>
      </c>
      <c r="BB14" s="147">
        <v>1304910</v>
      </c>
      <c r="BC14" s="147">
        <v>1080326</v>
      </c>
      <c r="BD14" s="147">
        <v>195014</v>
      </c>
      <c r="BE14" s="150">
        <f t="shared" si="15"/>
        <v>7702965</v>
      </c>
      <c r="BF14" s="147">
        <v>2391930</v>
      </c>
      <c r="BG14" s="147">
        <v>7237872</v>
      </c>
      <c r="BH14" s="147">
        <v>4730238</v>
      </c>
      <c r="BI14" s="147">
        <v>3894453</v>
      </c>
      <c r="BJ14" s="147">
        <v>4167864</v>
      </c>
      <c r="BK14" s="147">
        <v>3317058</v>
      </c>
      <c r="BL14" s="60">
        <f t="shared" si="17"/>
        <v>25739415</v>
      </c>
      <c r="BM14" s="170">
        <v>166376</v>
      </c>
      <c r="BN14" s="147">
        <v>2340259</v>
      </c>
      <c r="BO14" s="147">
        <v>2861408</v>
      </c>
      <c r="BP14" s="147">
        <v>3250610</v>
      </c>
      <c r="BQ14" s="147">
        <v>5234854</v>
      </c>
      <c r="BR14" s="147">
        <v>2504120</v>
      </c>
      <c r="BS14" s="58">
        <f t="shared" si="19"/>
        <v>16357627</v>
      </c>
      <c r="BT14" s="147">
        <v>119500</v>
      </c>
      <c r="BU14" s="147">
        <v>1920793</v>
      </c>
      <c r="BV14" s="147">
        <v>2626742</v>
      </c>
      <c r="BW14" s="147">
        <v>2790277</v>
      </c>
      <c r="BX14" s="147">
        <v>5090832</v>
      </c>
      <c r="BY14" s="147">
        <v>2121900</v>
      </c>
      <c r="BZ14" s="58">
        <f t="shared" si="21"/>
        <v>14670044</v>
      </c>
      <c r="CA14" s="147">
        <v>46876</v>
      </c>
      <c r="CB14" s="147">
        <v>419466</v>
      </c>
      <c r="CC14" s="147">
        <v>234666</v>
      </c>
      <c r="CD14" s="147">
        <v>460333</v>
      </c>
      <c r="CE14" s="147">
        <v>54783</v>
      </c>
      <c r="CF14" s="147">
        <v>337041</v>
      </c>
      <c r="CG14" s="151">
        <f t="shared" si="23"/>
        <v>1553165</v>
      </c>
      <c r="CH14" s="147">
        <v>0</v>
      </c>
      <c r="CI14" s="147">
        <v>0</v>
      </c>
      <c r="CJ14" s="147">
        <v>0</v>
      </c>
      <c r="CK14" s="147">
        <v>0</v>
      </c>
      <c r="CL14" s="147">
        <v>89239</v>
      </c>
      <c r="CM14" s="147">
        <v>45179</v>
      </c>
      <c r="CN14" s="60">
        <f t="shared" si="25"/>
        <v>134418</v>
      </c>
      <c r="CO14" s="170">
        <v>5796410</v>
      </c>
      <c r="CP14" s="147">
        <v>11674013</v>
      </c>
      <c r="CQ14" s="147">
        <v>9921129</v>
      </c>
      <c r="CR14" s="147">
        <v>6756939</v>
      </c>
      <c r="CS14" s="147">
        <v>7101179</v>
      </c>
      <c r="CT14" s="147">
        <v>3970831</v>
      </c>
      <c r="CU14" s="58">
        <f t="shared" si="27"/>
        <v>45220501</v>
      </c>
      <c r="CV14" s="147">
        <v>251910</v>
      </c>
      <c r="CW14" s="147">
        <v>511290</v>
      </c>
      <c r="CX14" s="147">
        <v>575010</v>
      </c>
      <c r="CY14" s="147">
        <v>743490</v>
      </c>
      <c r="CZ14" s="147">
        <v>774720</v>
      </c>
      <c r="DA14" s="147">
        <v>954000</v>
      </c>
      <c r="DB14" s="58">
        <f t="shared" si="29"/>
        <v>3810420</v>
      </c>
      <c r="DC14" s="147">
        <v>455484</v>
      </c>
      <c r="DD14" s="147">
        <v>3033499</v>
      </c>
      <c r="DE14" s="147">
        <v>1228096</v>
      </c>
      <c r="DF14" s="147">
        <v>495421</v>
      </c>
      <c r="DG14" s="147">
        <v>0</v>
      </c>
      <c r="DH14" s="58">
        <f t="shared" si="30"/>
        <v>5212500</v>
      </c>
      <c r="DI14" s="147">
        <v>0</v>
      </c>
      <c r="DJ14" s="147">
        <v>1944839</v>
      </c>
      <c r="DK14" s="147">
        <v>1942220</v>
      </c>
      <c r="DL14" s="147">
        <v>1652153</v>
      </c>
      <c r="DM14" s="147">
        <v>3403438</v>
      </c>
      <c r="DN14" s="147">
        <v>1143631</v>
      </c>
      <c r="DO14" s="58">
        <f t="shared" si="32"/>
        <v>10086281</v>
      </c>
      <c r="DP14" s="147">
        <v>5544500</v>
      </c>
      <c r="DQ14" s="147">
        <v>8762400</v>
      </c>
      <c r="DR14" s="147">
        <v>4370400</v>
      </c>
      <c r="DS14" s="147">
        <v>3133200</v>
      </c>
      <c r="DT14" s="147">
        <v>2427600</v>
      </c>
      <c r="DU14" s="147">
        <v>1873200</v>
      </c>
      <c r="DV14" s="60">
        <f t="shared" si="34"/>
        <v>26111300</v>
      </c>
      <c r="DW14" s="171">
        <v>232868</v>
      </c>
      <c r="DX14" s="169">
        <v>742725</v>
      </c>
      <c r="DY14" s="169">
        <v>421063</v>
      </c>
      <c r="DZ14" s="169">
        <v>192777</v>
      </c>
      <c r="EA14" s="169">
        <v>450553</v>
      </c>
      <c r="EB14" s="169">
        <v>80703</v>
      </c>
      <c r="EC14" s="60">
        <f>SUM(DW14:EB14)</f>
        <v>2120689</v>
      </c>
      <c r="ED14" s="171">
        <v>1451246</v>
      </c>
      <c r="EE14" s="169">
        <v>2254722</v>
      </c>
      <c r="EF14" s="169">
        <v>1864096</v>
      </c>
      <c r="EG14" s="169">
        <v>1234529</v>
      </c>
      <c r="EH14" s="169">
        <v>321750</v>
      </c>
      <c r="EI14" s="169">
        <v>259137</v>
      </c>
      <c r="EJ14" s="59">
        <f>SUM(ED14:EI14)</f>
        <v>7385480</v>
      </c>
      <c r="EK14" s="170">
        <v>298784</v>
      </c>
      <c r="EL14" s="147">
        <v>3017639</v>
      </c>
      <c r="EM14" s="147">
        <v>46324905</v>
      </c>
      <c r="EN14" s="147">
        <v>64703625</v>
      </c>
      <c r="EO14" s="147">
        <v>73722904</v>
      </c>
      <c r="EP14" s="147">
        <v>94442593</v>
      </c>
      <c r="EQ14" s="147">
        <v>72724331</v>
      </c>
      <c r="ER14" s="60">
        <f>SUM(EK14:EQ14)</f>
        <v>355234781</v>
      </c>
      <c r="ES14" s="170">
        <v>298784</v>
      </c>
      <c r="ET14" s="147">
        <v>3017639</v>
      </c>
      <c r="EU14" s="147">
        <v>26264874</v>
      </c>
      <c r="EV14" s="147">
        <v>34092717</v>
      </c>
      <c r="EW14" s="147">
        <v>38308930</v>
      </c>
      <c r="EX14" s="147">
        <v>57185011</v>
      </c>
      <c r="EY14" s="147">
        <v>44890297</v>
      </c>
      <c r="EZ14" s="58">
        <f>SUM(ES14:EY14)</f>
        <v>204058252</v>
      </c>
      <c r="FA14" s="147">
        <v>19311686</v>
      </c>
      <c r="FB14" s="147">
        <v>26210686</v>
      </c>
      <c r="FC14" s="147">
        <v>28992619</v>
      </c>
      <c r="FD14" s="147">
        <v>24482208</v>
      </c>
      <c r="FE14" s="147">
        <v>10921278</v>
      </c>
      <c r="FF14" s="58">
        <f>SUM(FA14:FE14)</f>
        <v>109918477</v>
      </c>
      <c r="FG14" s="147">
        <v>748345</v>
      </c>
      <c r="FH14" s="147">
        <v>4400222</v>
      </c>
      <c r="FI14" s="147">
        <v>6421355</v>
      </c>
      <c r="FJ14" s="147">
        <v>12775374</v>
      </c>
      <c r="FK14" s="147">
        <v>16912756</v>
      </c>
      <c r="FL14" s="59">
        <f>SUM(FG14:FK14)</f>
        <v>41258052</v>
      </c>
      <c r="FM14" s="170">
        <v>298784</v>
      </c>
      <c r="FN14" s="147">
        <v>32910898</v>
      </c>
      <c r="FO14" s="147">
        <v>132775134</v>
      </c>
      <c r="FP14" s="147">
        <v>125568607</v>
      </c>
      <c r="FQ14" s="147">
        <v>124949313</v>
      </c>
      <c r="FR14" s="147">
        <v>145967080</v>
      </c>
      <c r="FS14" s="147">
        <v>119062729</v>
      </c>
      <c r="FT14" s="60">
        <f>SUM(FM14:FS14)</f>
        <v>681532545</v>
      </c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</row>
    <row r="15" spans="1:188" s="61" customFormat="1" ht="18" customHeight="1">
      <c r="A15" s="62" t="s">
        <v>24</v>
      </c>
      <c r="B15" s="147">
        <v>22859781</v>
      </c>
      <c r="C15" s="147">
        <v>113435655</v>
      </c>
      <c r="D15" s="147">
        <v>97596952</v>
      </c>
      <c r="E15" s="147">
        <v>98035216</v>
      </c>
      <c r="F15" s="147">
        <v>75589860</v>
      </c>
      <c r="G15" s="147">
        <v>73290337</v>
      </c>
      <c r="H15" s="173">
        <f t="shared" si="1"/>
        <v>480807801</v>
      </c>
      <c r="I15" s="170">
        <v>16571030</v>
      </c>
      <c r="J15" s="147">
        <v>89265469</v>
      </c>
      <c r="K15" s="147">
        <v>72778860</v>
      </c>
      <c r="L15" s="147">
        <v>71162283</v>
      </c>
      <c r="M15" s="147">
        <v>53220199</v>
      </c>
      <c r="N15" s="147">
        <v>57405632</v>
      </c>
      <c r="O15" s="148">
        <f t="shared" si="3"/>
        <v>360403473</v>
      </c>
      <c r="P15" s="147">
        <v>11350304</v>
      </c>
      <c r="Q15" s="147">
        <v>54883396</v>
      </c>
      <c r="R15" s="147">
        <v>39348282</v>
      </c>
      <c r="S15" s="147">
        <v>33798435</v>
      </c>
      <c r="T15" s="147">
        <v>25396072</v>
      </c>
      <c r="U15" s="147">
        <v>30826627</v>
      </c>
      <c r="V15" s="150">
        <f t="shared" si="5"/>
        <v>195603116</v>
      </c>
      <c r="W15" s="147">
        <v>24120</v>
      </c>
      <c r="X15" s="147">
        <v>675360</v>
      </c>
      <c r="Y15" s="147">
        <v>1737846</v>
      </c>
      <c r="Z15" s="147">
        <v>3144042</v>
      </c>
      <c r="AA15" s="147">
        <v>5125361</v>
      </c>
      <c r="AB15" s="147">
        <v>7690662</v>
      </c>
      <c r="AC15" s="150">
        <f t="shared" si="7"/>
        <v>18397391</v>
      </c>
      <c r="AD15" s="147">
        <v>336766</v>
      </c>
      <c r="AE15" s="147">
        <v>3096285</v>
      </c>
      <c r="AF15" s="147">
        <v>3411898</v>
      </c>
      <c r="AG15" s="147">
        <v>5077615</v>
      </c>
      <c r="AH15" s="147">
        <v>6141072</v>
      </c>
      <c r="AI15" s="147">
        <v>9940949</v>
      </c>
      <c r="AJ15" s="150">
        <f t="shared" si="9"/>
        <v>28004585</v>
      </c>
      <c r="AK15" s="147">
        <v>0</v>
      </c>
      <c r="AL15" s="147">
        <v>20750</v>
      </c>
      <c r="AM15" s="147">
        <v>25937</v>
      </c>
      <c r="AN15" s="147">
        <v>129687</v>
      </c>
      <c r="AO15" s="147">
        <v>114121</v>
      </c>
      <c r="AP15" s="147">
        <v>134874</v>
      </c>
      <c r="AQ15" s="150">
        <f t="shared" si="11"/>
        <v>425369</v>
      </c>
      <c r="AR15" s="147">
        <v>3787400</v>
      </c>
      <c r="AS15" s="147">
        <v>23653663</v>
      </c>
      <c r="AT15" s="147">
        <v>20628382</v>
      </c>
      <c r="AU15" s="147">
        <v>21828431</v>
      </c>
      <c r="AV15" s="147">
        <v>11584047</v>
      </c>
      <c r="AW15" s="147">
        <v>4348778</v>
      </c>
      <c r="AX15" s="150">
        <f t="shared" si="13"/>
        <v>85830701</v>
      </c>
      <c r="AY15" s="147">
        <v>0</v>
      </c>
      <c r="AZ15" s="147">
        <v>1582248</v>
      </c>
      <c r="BA15" s="147">
        <v>2188985</v>
      </c>
      <c r="BB15" s="147">
        <v>2301393</v>
      </c>
      <c r="BC15" s="147">
        <v>763770</v>
      </c>
      <c r="BD15" s="147">
        <v>470073</v>
      </c>
      <c r="BE15" s="150">
        <f t="shared" si="15"/>
        <v>7306469</v>
      </c>
      <c r="BF15" s="147">
        <v>1072440</v>
      </c>
      <c r="BG15" s="147">
        <v>5353767</v>
      </c>
      <c r="BH15" s="147">
        <v>5437530</v>
      </c>
      <c r="BI15" s="147">
        <v>4882680</v>
      </c>
      <c r="BJ15" s="147">
        <v>4095756</v>
      </c>
      <c r="BK15" s="147">
        <v>3993669</v>
      </c>
      <c r="BL15" s="60">
        <f t="shared" si="17"/>
        <v>24835842</v>
      </c>
      <c r="BM15" s="170">
        <v>26201</v>
      </c>
      <c r="BN15" s="147">
        <v>3541071</v>
      </c>
      <c r="BO15" s="147">
        <v>5707769</v>
      </c>
      <c r="BP15" s="147">
        <v>11321750</v>
      </c>
      <c r="BQ15" s="147">
        <v>9177406</v>
      </c>
      <c r="BR15" s="147">
        <v>7500633</v>
      </c>
      <c r="BS15" s="58">
        <f t="shared" si="19"/>
        <v>37274830</v>
      </c>
      <c r="BT15" s="147">
        <v>26201</v>
      </c>
      <c r="BU15" s="147">
        <v>2940143</v>
      </c>
      <c r="BV15" s="147">
        <v>5393160</v>
      </c>
      <c r="BW15" s="147">
        <v>10361055</v>
      </c>
      <c r="BX15" s="147">
        <v>8583158</v>
      </c>
      <c r="BY15" s="147">
        <v>6048318</v>
      </c>
      <c r="BZ15" s="58">
        <f t="shared" si="21"/>
        <v>33352035</v>
      </c>
      <c r="CA15" s="147">
        <v>0</v>
      </c>
      <c r="CB15" s="147">
        <v>600928</v>
      </c>
      <c r="CC15" s="147">
        <v>314609</v>
      </c>
      <c r="CD15" s="147">
        <v>907632</v>
      </c>
      <c r="CE15" s="147">
        <v>594248</v>
      </c>
      <c r="CF15" s="147">
        <v>1247176</v>
      </c>
      <c r="CG15" s="151">
        <f t="shared" si="23"/>
        <v>3664593</v>
      </c>
      <c r="CH15" s="147">
        <v>0</v>
      </c>
      <c r="CI15" s="147">
        <v>0</v>
      </c>
      <c r="CJ15" s="147">
        <v>0</v>
      </c>
      <c r="CK15" s="147">
        <v>53063</v>
      </c>
      <c r="CL15" s="147">
        <v>0</v>
      </c>
      <c r="CM15" s="147">
        <v>205139</v>
      </c>
      <c r="CN15" s="60">
        <f t="shared" si="25"/>
        <v>258202</v>
      </c>
      <c r="CO15" s="170">
        <v>4448600</v>
      </c>
      <c r="CP15" s="147">
        <v>17002719</v>
      </c>
      <c r="CQ15" s="147">
        <v>16211154</v>
      </c>
      <c r="CR15" s="147">
        <v>14132609</v>
      </c>
      <c r="CS15" s="147">
        <v>12081351</v>
      </c>
      <c r="CT15" s="147">
        <v>7806343</v>
      </c>
      <c r="CU15" s="58">
        <f t="shared" si="27"/>
        <v>71682776</v>
      </c>
      <c r="CV15" s="147">
        <v>269100</v>
      </c>
      <c r="CW15" s="147">
        <v>1099080</v>
      </c>
      <c r="CX15" s="147">
        <v>1213830</v>
      </c>
      <c r="CY15" s="147">
        <v>1188360</v>
      </c>
      <c r="CZ15" s="147">
        <v>1446750</v>
      </c>
      <c r="DA15" s="147">
        <v>1553490</v>
      </c>
      <c r="DB15" s="58">
        <f t="shared" si="29"/>
        <v>6770610</v>
      </c>
      <c r="DC15" s="147">
        <v>1371480</v>
      </c>
      <c r="DD15" s="147">
        <v>4906446</v>
      </c>
      <c r="DE15" s="147">
        <v>4387948</v>
      </c>
      <c r="DF15" s="147">
        <v>1726381</v>
      </c>
      <c r="DG15" s="147">
        <v>248234</v>
      </c>
      <c r="DH15" s="58">
        <f t="shared" si="30"/>
        <v>12640489</v>
      </c>
      <c r="DI15" s="147">
        <v>0</v>
      </c>
      <c r="DJ15" s="147">
        <v>2781759</v>
      </c>
      <c r="DK15" s="147">
        <v>3133518</v>
      </c>
      <c r="DL15" s="147">
        <v>2970301</v>
      </c>
      <c r="DM15" s="147">
        <v>5462960</v>
      </c>
      <c r="DN15" s="147">
        <v>3115019</v>
      </c>
      <c r="DO15" s="58">
        <f t="shared" si="32"/>
        <v>17463557</v>
      </c>
      <c r="DP15" s="147">
        <v>4179500</v>
      </c>
      <c r="DQ15" s="147">
        <v>11750400</v>
      </c>
      <c r="DR15" s="147">
        <v>6957360</v>
      </c>
      <c r="DS15" s="147">
        <v>5586000</v>
      </c>
      <c r="DT15" s="147">
        <v>3445260</v>
      </c>
      <c r="DU15" s="147">
        <v>2889600</v>
      </c>
      <c r="DV15" s="60">
        <f t="shared" si="34"/>
        <v>34808120</v>
      </c>
      <c r="DW15" s="171">
        <v>425448</v>
      </c>
      <c r="DX15" s="169">
        <v>778743</v>
      </c>
      <c r="DY15" s="169">
        <v>652432</v>
      </c>
      <c r="DZ15" s="169">
        <v>177579</v>
      </c>
      <c r="EA15" s="169">
        <v>229316</v>
      </c>
      <c r="EB15" s="169">
        <v>223255</v>
      </c>
      <c r="EC15" s="60">
        <f>SUM(DW15:EB15)</f>
        <v>2486773</v>
      </c>
      <c r="ED15" s="171">
        <v>1388502</v>
      </c>
      <c r="EE15" s="169">
        <v>2847653</v>
      </c>
      <c r="EF15" s="169">
        <v>2246737</v>
      </c>
      <c r="EG15" s="169">
        <v>1240995</v>
      </c>
      <c r="EH15" s="169">
        <v>881588</v>
      </c>
      <c r="EI15" s="169">
        <v>354474</v>
      </c>
      <c r="EJ15" s="59">
        <f>SUM(ED15:EI15)</f>
        <v>8959949</v>
      </c>
      <c r="EK15" s="170">
        <v>0</v>
      </c>
      <c r="EL15" s="147">
        <v>1165877</v>
      </c>
      <c r="EM15" s="147">
        <v>22118599</v>
      </c>
      <c r="EN15" s="147">
        <v>68834680</v>
      </c>
      <c r="EO15" s="147">
        <v>99676116</v>
      </c>
      <c r="EP15" s="147">
        <v>171083048</v>
      </c>
      <c r="EQ15" s="147">
        <v>133724569</v>
      </c>
      <c r="ER15" s="60">
        <f>SUM(EK15:EQ15)</f>
        <v>496602889</v>
      </c>
      <c r="ES15" s="170">
        <v>0</v>
      </c>
      <c r="ET15" s="147">
        <v>1165877</v>
      </c>
      <c r="EU15" s="147">
        <v>11996501</v>
      </c>
      <c r="EV15" s="147">
        <v>37083978</v>
      </c>
      <c r="EW15" s="147">
        <v>62954132</v>
      </c>
      <c r="EX15" s="147">
        <v>113439192</v>
      </c>
      <c r="EY15" s="147">
        <v>76591221</v>
      </c>
      <c r="EZ15" s="58">
        <f>SUM(ES15:EY15)</f>
        <v>303230901</v>
      </c>
      <c r="FA15" s="147">
        <v>8129123</v>
      </c>
      <c r="FB15" s="147">
        <v>24969611</v>
      </c>
      <c r="FC15" s="147">
        <v>28391665</v>
      </c>
      <c r="FD15" s="147">
        <v>34042727</v>
      </c>
      <c r="FE15" s="147">
        <v>19588541</v>
      </c>
      <c r="FF15" s="58">
        <f>SUM(FA15:FE15)</f>
        <v>115121667</v>
      </c>
      <c r="FG15" s="147">
        <v>1992975</v>
      </c>
      <c r="FH15" s="147">
        <v>6781091</v>
      </c>
      <c r="FI15" s="147">
        <v>8330319</v>
      </c>
      <c r="FJ15" s="147">
        <v>23601129</v>
      </c>
      <c r="FK15" s="147">
        <v>37544807</v>
      </c>
      <c r="FL15" s="59">
        <f>SUM(FG15:FK15)</f>
        <v>78250321</v>
      </c>
      <c r="FM15" s="170">
        <v>0</v>
      </c>
      <c r="FN15" s="147">
        <v>24025658</v>
      </c>
      <c r="FO15" s="147">
        <v>135554254</v>
      </c>
      <c r="FP15" s="147">
        <v>166431632</v>
      </c>
      <c r="FQ15" s="147">
        <v>197711332</v>
      </c>
      <c r="FR15" s="147">
        <v>246672908</v>
      </c>
      <c r="FS15" s="147">
        <v>207014906</v>
      </c>
      <c r="FT15" s="60">
        <f>SUM(FM15:FS15)</f>
        <v>977410690</v>
      </c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</row>
    <row r="16" spans="1:188" s="61" customFormat="1" ht="18" customHeight="1">
      <c r="A16" s="62" t="s">
        <v>25</v>
      </c>
      <c r="B16" s="147">
        <v>36570590</v>
      </c>
      <c r="C16" s="147">
        <v>114829959</v>
      </c>
      <c r="D16" s="147">
        <v>83610134</v>
      </c>
      <c r="E16" s="147">
        <v>79857793</v>
      </c>
      <c r="F16" s="147">
        <v>65027187</v>
      </c>
      <c r="G16" s="147">
        <v>66714597</v>
      </c>
      <c r="H16" s="173">
        <f t="shared" si="1"/>
        <v>446610260</v>
      </c>
      <c r="I16" s="170">
        <v>26204538</v>
      </c>
      <c r="J16" s="147">
        <v>86619163</v>
      </c>
      <c r="K16" s="147">
        <v>58585652</v>
      </c>
      <c r="L16" s="147">
        <v>55380545</v>
      </c>
      <c r="M16" s="147">
        <v>46533472</v>
      </c>
      <c r="N16" s="147">
        <v>49112981</v>
      </c>
      <c r="O16" s="148">
        <f t="shared" si="3"/>
        <v>322436351</v>
      </c>
      <c r="P16" s="147">
        <v>17219764</v>
      </c>
      <c r="Q16" s="147">
        <v>48151568</v>
      </c>
      <c r="R16" s="147">
        <v>26504589</v>
      </c>
      <c r="S16" s="147">
        <v>25820478</v>
      </c>
      <c r="T16" s="147">
        <v>24065234</v>
      </c>
      <c r="U16" s="147">
        <v>28078095</v>
      </c>
      <c r="V16" s="148">
        <f t="shared" si="5"/>
        <v>169839728</v>
      </c>
      <c r="W16" s="147">
        <v>0</v>
      </c>
      <c r="X16" s="147">
        <v>28944</v>
      </c>
      <c r="Y16" s="147">
        <v>735660</v>
      </c>
      <c r="Z16" s="147">
        <v>2170800</v>
      </c>
      <c r="AA16" s="147">
        <v>3751866</v>
      </c>
      <c r="AB16" s="147">
        <v>7210932</v>
      </c>
      <c r="AC16" s="150">
        <f t="shared" si="7"/>
        <v>13898202</v>
      </c>
      <c r="AD16" s="147">
        <v>607831</v>
      </c>
      <c r="AE16" s="147">
        <v>3802683</v>
      </c>
      <c r="AF16" s="147">
        <v>3979005</v>
      </c>
      <c r="AG16" s="147">
        <v>4310219</v>
      </c>
      <c r="AH16" s="147">
        <v>4301203</v>
      </c>
      <c r="AI16" s="147">
        <v>6589157</v>
      </c>
      <c r="AJ16" s="150">
        <f t="shared" si="9"/>
        <v>23590098</v>
      </c>
      <c r="AK16" s="147">
        <v>0</v>
      </c>
      <c r="AL16" s="147">
        <v>46687</v>
      </c>
      <c r="AM16" s="147">
        <v>36312</v>
      </c>
      <c r="AN16" s="147">
        <v>88187</v>
      </c>
      <c r="AO16" s="147">
        <v>57063</v>
      </c>
      <c r="AP16" s="147">
        <v>57061</v>
      </c>
      <c r="AQ16" s="150">
        <f t="shared" si="11"/>
        <v>285310</v>
      </c>
      <c r="AR16" s="147">
        <v>5771213</v>
      </c>
      <c r="AS16" s="147">
        <v>24914705</v>
      </c>
      <c r="AT16" s="147">
        <v>19571644</v>
      </c>
      <c r="AU16" s="147">
        <v>15222653</v>
      </c>
      <c r="AV16" s="147">
        <v>9346719</v>
      </c>
      <c r="AW16" s="147">
        <v>2609534</v>
      </c>
      <c r="AX16" s="150">
        <f t="shared" si="13"/>
        <v>77436468</v>
      </c>
      <c r="AY16" s="147">
        <v>372785</v>
      </c>
      <c r="AZ16" s="147">
        <v>1606526</v>
      </c>
      <c r="BA16" s="147">
        <v>1917955</v>
      </c>
      <c r="BB16" s="147">
        <v>1895933</v>
      </c>
      <c r="BC16" s="147">
        <v>718837</v>
      </c>
      <c r="BD16" s="147">
        <v>225063</v>
      </c>
      <c r="BE16" s="150">
        <f t="shared" si="15"/>
        <v>6737099</v>
      </c>
      <c r="BF16" s="147">
        <v>2232945</v>
      </c>
      <c r="BG16" s="147">
        <v>8068050</v>
      </c>
      <c r="BH16" s="147">
        <v>5840487</v>
      </c>
      <c r="BI16" s="147">
        <v>5872275</v>
      </c>
      <c r="BJ16" s="147">
        <v>4292550</v>
      </c>
      <c r="BK16" s="147">
        <v>4343139</v>
      </c>
      <c r="BL16" s="60">
        <f t="shared" si="17"/>
        <v>30649446</v>
      </c>
      <c r="BM16" s="170">
        <v>154059</v>
      </c>
      <c r="BN16" s="147">
        <v>3467067</v>
      </c>
      <c r="BO16" s="147">
        <v>7574459</v>
      </c>
      <c r="BP16" s="147">
        <v>7461626</v>
      </c>
      <c r="BQ16" s="147">
        <v>5388351</v>
      </c>
      <c r="BR16" s="147">
        <v>5882246</v>
      </c>
      <c r="BS16" s="58">
        <f t="shared" si="19"/>
        <v>29927808</v>
      </c>
      <c r="BT16" s="147">
        <v>96072</v>
      </c>
      <c r="BU16" s="147">
        <v>3075198</v>
      </c>
      <c r="BV16" s="147">
        <v>6239352</v>
      </c>
      <c r="BW16" s="147">
        <v>5376953</v>
      </c>
      <c r="BX16" s="147">
        <v>4140078</v>
      </c>
      <c r="BY16" s="147">
        <v>4643002</v>
      </c>
      <c r="BZ16" s="58">
        <f t="shared" si="21"/>
        <v>23570655</v>
      </c>
      <c r="CA16" s="147">
        <v>57987</v>
      </c>
      <c r="CB16" s="147">
        <v>391869</v>
      </c>
      <c r="CC16" s="147">
        <v>1335107</v>
      </c>
      <c r="CD16" s="147">
        <v>2084673</v>
      </c>
      <c r="CE16" s="147">
        <v>1248273</v>
      </c>
      <c r="CF16" s="147">
        <v>1086409</v>
      </c>
      <c r="CG16" s="151">
        <f t="shared" si="23"/>
        <v>6204318</v>
      </c>
      <c r="CH16" s="147">
        <v>0</v>
      </c>
      <c r="CI16" s="147">
        <v>0</v>
      </c>
      <c r="CJ16" s="147">
        <v>0</v>
      </c>
      <c r="CK16" s="147">
        <v>0</v>
      </c>
      <c r="CL16" s="147">
        <v>0</v>
      </c>
      <c r="CM16" s="147">
        <v>152835</v>
      </c>
      <c r="CN16" s="60">
        <f t="shared" si="25"/>
        <v>152835</v>
      </c>
      <c r="CO16" s="170">
        <v>8413512</v>
      </c>
      <c r="CP16" s="147">
        <v>21809505</v>
      </c>
      <c r="CQ16" s="147">
        <v>16325581</v>
      </c>
      <c r="CR16" s="147">
        <v>14971697</v>
      </c>
      <c r="CS16" s="147">
        <v>12786548</v>
      </c>
      <c r="CT16" s="147">
        <v>11590755</v>
      </c>
      <c r="CU16" s="58">
        <f t="shared" si="27"/>
        <v>85897598</v>
      </c>
      <c r="CV16" s="147">
        <v>327150</v>
      </c>
      <c r="CW16" s="147">
        <v>1672650</v>
      </c>
      <c r="CX16" s="147">
        <v>1546020</v>
      </c>
      <c r="CY16" s="147">
        <v>1457010</v>
      </c>
      <c r="CZ16" s="147">
        <v>1469880</v>
      </c>
      <c r="DA16" s="147">
        <v>1777680</v>
      </c>
      <c r="DB16" s="58">
        <f t="shared" si="29"/>
        <v>8250390</v>
      </c>
      <c r="DC16" s="147">
        <v>1491796</v>
      </c>
      <c r="DD16" s="147">
        <v>1569427</v>
      </c>
      <c r="DE16" s="147">
        <v>1329347</v>
      </c>
      <c r="DF16" s="147">
        <v>0</v>
      </c>
      <c r="DG16" s="147">
        <v>0</v>
      </c>
      <c r="DH16" s="58">
        <f t="shared" si="30"/>
        <v>4390570</v>
      </c>
      <c r="DI16" s="147">
        <v>422862</v>
      </c>
      <c r="DJ16" s="147">
        <v>6101579</v>
      </c>
      <c r="DK16" s="147">
        <v>6973854</v>
      </c>
      <c r="DL16" s="147">
        <v>7531740</v>
      </c>
      <c r="DM16" s="147">
        <v>8301068</v>
      </c>
      <c r="DN16" s="147">
        <v>7291815</v>
      </c>
      <c r="DO16" s="58">
        <f t="shared" si="32"/>
        <v>36622918</v>
      </c>
      <c r="DP16" s="147">
        <v>7663500</v>
      </c>
      <c r="DQ16" s="147">
        <v>12543480</v>
      </c>
      <c r="DR16" s="147">
        <v>6236280</v>
      </c>
      <c r="DS16" s="147">
        <v>4653600</v>
      </c>
      <c r="DT16" s="147">
        <v>3015600</v>
      </c>
      <c r="DU16" s="147">
        <v>2521260</v>
      </c>
      <c r="DV16" s="60">
        <f t="shared" si="34"/>
        <v>36633720</v>
      </c>
      <c r="DW16" s="171">
        <v>346271</v>
      </c>
      <c r="DX16" s="169">
        <v>1038304</v>
      </c>
      <c r="DY16" s="169">
        <v>435955</v>
      </c>
      <c r="DZ16" s="169">
        <v>876208</v>
      </c>
      <c r="EA16" s="169">
        <v>318816</v>
      </c>
      <c r="EB16" s="169">
        <v>128615</v>
      </c>
      <c r="EC16" s="60">
        <f>SUM(DW16:EB16)</f>
        <v>3144169</v>
      </c>
      <c r="ED16" s="171">
        <v>1452210</v>
      </c>
      <c r="EE16" s="169">
        <v>1895920</v>
      </c>
      <c r="EF16" s="169">
        <v>688487</v>
      </c>
      <c r="EG16" s="169">
        <v>1167717</v>
      </c>
      <c r="EH16" s="169">
        <v>0</v>
      </c>
      <c r="EI16" s="169">
        <v>0</v>
      </c>
      <c r="EJ16" s="59">
        <f>SUM(ED16:EI16)</f>
        <v>5204334</v>
      </c>
      <c r="EK16" s="170">
        <v>286243</v>
      </c>
      <c r="EL16" s="147">
        <v>1178796</v>
      </c>
      <c r="EM16" s="147">
        <v>29380664</v>
      </c>
      <c r="EN16" s="147">
        <v>63423843</v>
      </c>
      <c r="EO16" s="147">
        <v>104081721</v>
      </c>
      <c r="EP16" s="147">
        <v>146777496</v>
      </c>
      <c r="EQ16" s="147">
        <v>125389048</v>
      </c>
      <c r="ER16" s="60">
        <f>SUM(EK16:EQ16)</f>
        <v>470517811</v>
      </c>
      <c r="ES16" s="170">
        <v>286243</v>
      </c>
      <c r="ET16" s="147">
        <v>1178796</v>
      </c>
      <c r="EU16" s="147">
        <v>21380968</v>
      </c>
      <c r="EV16" s="147">
        <v>33043748</v>
      </c>
      <c r="EW16" s="147">
        <v>56160139</v>
      </c>
      <c r="EX16" s="147">
        <v>92018782</v>
      </c>
      <c r="EY16" s="147">
        <v>70281356</v>
      </c>
      <c r="EZ16" s="58">
        <f>SUM(ES16:EY16)</f>
        <v>274350032</v>
      </c>
      <c r="FA16" s="147">
        <v>7644422</v>
      </c>
      <c r="FB16" s="147">
        <v>28467086</v>
      </c>
      <c r="FC16" s="147">
        <v>33971934</v>
      </c>
      <c r="FD16" s="147">
        <v>24907663</v>
      </c>
      <c r="FE16" s="147">
        <v>12656487</v>
      </c>
      <c r="FF16" s="58">
        <f>SUM(FA16:FE16)</f>
        <v>107647592</v>
      </c>
      <c r="FG16" s="147">
        <v>355274</v>
      </c>
      <c r="FH16" s="147">
        <v>1913009</v>
      </c>
      <c r="FI16" s="147">
        <v>13949648</v>
      </c>
      <c r="FJ16" s="147">
        <v>29851051</v>
      </c>
      <c r="FK16" s="147">
        <v>42451205</v>
      </c>
      <c r="FL16" s="59">
        <f>SUM(FG16:FK16)</f>
        <v>88520187</v>
      </c>
      <c r="FM16" s="170">
        <v>286243</v>
      </c>
      <c r="FN16" s="147">
        <v>37749386</v>
      </c>
      <c r="FO16" s="147">
        <v>144210623</v>
      </c>
      <c r="FP16" s="147">
        <v>147033977</v>
      </c>
      <c r="FQ16" s="147">
        <v>183939514</v>
      </c>
      <c r="FR16" s="147">
        <v>211804683</v>
      </c>
      <c r="FS16" s="147">
        <v>192103645</v>
      </c>
      <c r="FT16" s="60">
        <f>SUM(FM16:FS16)</f>
        <v>917128071</v>
      </c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</row>
    <row r="17" spans="1:188" s="61" customFormat="1" ht="18" customHeight="1">
      <c r="A17" s="62" t="s">
        <v>26</v>
      </c>
      <c r="B17" s="147">
        <v>16729824</v>
      </c>
      <c r="C17" s="147">
        <v>87822039</v>
      </c>
      <c r="D17" s="147">
        <v>83576588</v>
      </c>
      <c r="E17" s="147">
        <v>74589390</v>
      </c>
      <c r="F17" s="147">
        <v>80623697</v>
      </c>
      <c r="G17" s="147">
        <v>84501334</v>
      </c>
      <c r="H17" s="173">
        <f t="shared" si="1"/>
        <v>427842872</v>
      </c>
      <c r="I17" s="170">
        <v>11080264</v>
      </c>
      <c r="J17" s="147">
        <v>68013338</v>
      </c>
      <c r="K17" s="147">
        <v>61020874</v>
      </c>
      <c r="L17" s="147">
        <v>53464604</v>
      </c>
      <c r="M17" s="147">
        <v>57597984</v>
      </c>
      <c r="N17" s="147">
        <v>68362936</v>
      </c>
      <c r="O17" s="148">
        <f t="shared" si="3"/>
        <v>319540000</v>
      </c>
      <c r="P17" s="147">
        <v>9024319</v>
      </c>
      <c r="Q17" s="147">
        <v>46487507</v>
      </c>
      <c r="R17" s="147">
        <v>37399556</v>
      </c>
      <c r="S17" s="147">
        <v>28657284</v>
      </c>
      <c r="T17" s="147">
        <v>34610073</v>
      </c>
      <c r="U17" s="147">
        <v>43273654</v>
      </c>
      <c r="V17" s="148">
        <f t="shared" si="5"/>
        <v>199452393</v>
      </c>
      <c r="W17" s="147">
        <v>0</v>
      </c>
      <c r="X17" s="147">
        <v>192960</v>
      </c>
      <c r="Y17" s="147">
        <v>1227089</v>
      </c>
      <c r="Z17" s="147">
        <v>1674198</v>
      </c>
      <c r="AA17" s="147">
        <v>4679912</v>
      </c>
      <c r="AB17" s="147">
        <v>7459653</v>
      </c>
      <c r="AC17" s="150">
        <f t="shared" si="7"/>
        <v>15233812</v>
      </c>
      <c r="AD17" s="147">
        <v>376107</v>
      </c>
      <c r="AE17" s="147">
        <v>3485630</v>
      </c>
      <c r="AF17" s="147">
        <v>4209686</v>
      </c>
      <c r="AG17" s="147">
        <v>5189083</v>
      </c>
      <c r="AH17" s="147">
        <v>4478864</v>
      </c>
      <c r="AI17" s="147">
        <v>9146387</v>
      </c>
      <c r="AJ17" s="150">
        <f t="shared" si="9"/>
        <v>26885757</v>
      </c>
      <c r="AK17" s="147">
        <v>0</v>
      </c>
      <c r="AL17" s="147">
        <v>20750</v>
      </c>
      <c r="AM17" s="147">
        <v>72623</v>
      </c>
      <c r="AN17" s="147">
        <v>170751</v>
      </c>
      <c r="AO17" s="147">
        <v>103670</v>
      </c>
      <c r="AP17" s="147">
        <v>108937</v>
      </c>
      <c r="AQ17" s="150">
        <f t="shared" si="11"/>
        <v>476731</v>
      </c>
      <c r="AR17" s="147">
        <v>982825</v>
      </c>
      <c r="AS17" s="147">
        <v>12271229</v>
      </c>
      <c r="AT17" s="147">
        <v>11603732</v>
      </c>
      <c r="AU17" s="147">
        <v>11574564</v>
      </c>
      <c r="AV17" s="147">
        <v>8821700</v>
      </c>
      <c r="AW17" s="147">
        <v>4114042</v>
      </c>
      <c r="AX17" s="150">
        <f t="shared" si="13"/>
        <v>49368092</v>
      </c>
      <c r="AY17" s="147">
        <v>59183</v>
      </c>
      <c r="AZ17" s="147">
        <v>1556742</v>
      </c>
      <c r="BA17" s="147">
        <v>2210157</v>
      </c>
      <c r="BB17" s="147">
        <v>2662309</v>
      </c>
      <c r="BC17" s="147">
        <v>1057318</v>
      </c>
      <c r="BD17" s="147">
        <v>455351</v>
      </c>
      <c r="BE17" s="150">
        <f t="shared" si="15"/>
        <v>8001060</v>
      </c>
      <c r="BF17" s="147">
        <v>637830</v>
      </c>
      <c r="BG17" s="147">
        <v>3998520</v>
      </c>
      <c r="BH17" s="147">
        <v>4298031</v>
      </c>
      <c r="BI17" s="147">
        <v>3536415</v>
      </c>
      <c r="BJ17" s="147">
        <v>3846447</v>
      </c>
      <c r="BK17" s="147">
        <v>3804912</v>
      </c>
      <c r="BL17" s="60">
        <f t="shared" si="17"/>
        <v>20122155</v>
      </c>
      <c r="BM17" s="170">
        <v>117568</v>
      </c>
      <c r="BN17" s="147">
        <v>1912996</v>
      </c>
      <c r="BO17" s="147">
        <v>3958200</v>
      </c>
      <c r="BP17" s="147">
        <v>6081342</v>
      </c>
      <c r="BQ17" s="147">
        <v>7486362</v>
      </c>
      <c r="BR17" s="147">
        <v>5456915</v>
      </c>
      <c r="BS17" s="58">
        <f t="shared" si="19"/>
        <v>25013383</v>
      </c>
      <c r="BT17" s="147">
        <v>117568</v>
      </c>
      <c r="BU17" s="147">
        <v>1583038</v>
      </c>
      <c r="BV17" s="147">
        <v>3215708</v>
      </c>
      <c r="BW17" s="147">
        <v>5103446</v>
      </c>
      <c r="BX17" s="147">
        <v>6283226</v>
      </c>
      <c r="BY17" s="147">
        <v>4915637</v>
      </c>
      <c r="BZ17" s="58">
        <f t="shared" si="21"/>
        <v>21218623</v>
      </c>
      <c r="CA17" s="147">
        <v>0</v>
      </c>
      <c r="CB17" s="147">
        <v>329958</v>
      </c>
      <c r="CC17" s="147">
        <v>567172</v>
      </c>
      <c r="CD17" s="147">
        <v>977896</v>
      </c>
      <c r="CE17" s="147">
        <v>1203136</v>
      </c>
      <c r="CF17" s="147">
        <v>541278</v>
      </c>
      <c r="CG17" s="151">
        <f t="shared" si="23"/>
        <v>3619440</v>
      </c>
      <c r="CH17" s="147">
        <v>0</v>
      </c>
      <c r="CI17" s="147">
        <v>0</v>
      </c>
      <c r="CJ17" s="147">
        <v>175320</v>
      </c>
      <c r="CK17" s="147">
        <v>0</v>
      </c>
      <c r="CL17" s="147">
        <v>0</v>
      </c>
      <c r="CM17" s="147">
        <v>0</v>
      </c>
      <c r="CN17" s="60">
        <f t="shared" si="25"/>
        <v>175320</v>
      </c>
      <c r="CO17" s="170">
        <v>3505964</v>
      </c>
      <c r="CP17" s="147">
        <v>15733591</v>
      </c>
      <c r="CQ17" s="147">
        <v>16354308</v>
      </c>
      <c r="CR17" s="147">
        <v>13213300</v>
      </c>
      <c r="CS17" s="147">
        <v>13989676</v>
      </c>
      <c r="CT17" s="147">
        <v>10422018</v>
      </c>
      <c r="CU17" s="58">
        <f t="shared" si="27"/>
        <v>73218857</v>
      </c>
      <c r="CV17" s="147">
        <v>130680</v>
      </c>
      <c r="CW17" s="147">
        <v>1226430</v>
      </c>
      <c r="CX17" s="147">
        <v>1512900</v>
      </c>
      <c r="CY17" s="147">
        <v>1411290</v>
      </c>
      <c r="CZ17" s="147">
        <v>1436490</v>
      </c>
      <c r="DA17" s="147">
        <v>1527750</v>
      </c>
      <c r="DB17" s="58">
        <f t="shared" si="29"/>
        <v>7245540</v>
      </c>
      <c r="DC17" s="147">
        <v>226350</v>
      </c>
      <c r="DD17" s="147">
        <v>1330947</v>
      </c>
      <c r="DE17" s="147">
        <v>892695</v>
      </c>
      <c r="DF17" s="147">
        <v>482509</v>
      </c>
      <c r="DG17" s="147">
        <v>0</v>
      </c>
      <c r="DH17" s="58">
        <f t="shared" si="30"/>
        <v>2932501</v>
      </c>
      <c r="DI17" s="147">
        <v>209784</v>
      </c>
      <c r="DJ17" s="147">
        <v>4710931</v>
      </c>
      <c r="DK17" s="147">
        <v>7995261</v>
      </c>
      <c r="DL17" s="147">
        <v>7086115</v>
      </c>
      <c r="DM17" s="147">
        <v>9004677</v>
      </c>
      <c r="DN17" s="147">
        <v>6097068</v>
      </c>
      <c r="DO17" s="58">
        <f t="shared" si="32"/>
        <v>35103836</v>
      </c>
      <c r="DP17" s="147">
        <v>3165500</v>
      </c>
      <c r="DQ17" s="147">
        <v>9569880</v>
      </c>
      <c r="DR17" s="147">
        <v>5515200</v>
      </c>
      <c r="DS17" s="147">
        <v>3823200</v>
      </c>
      <c r="DT17" s="147">
        <v>3066000</v>
      </c>
      <c r="DU17" s="147">
        <v>2797200</v>
      </c>
      <c r="DV17" s="60">
        <f t="shared" si="34"/>
        <v>27936980</v>
      </c>
      <c r="DW17" s="171">
        <v>172603</v>
      </c>
      <c r="DX17" s="169">
        <v>581751</v>
      </c>
      <c r="DY17" s="169">
        <v>530604</v>
      </c>
      <c r="DZ17" s="169">
        <v>415677</v>
      </c>
      <c r="EA17" s="169">
        <v>442368</v>
      </c>
      <c r="EB17" s="169">
        <v>7560</v>
      </c>
      <c r="EC17" s="60">
        <f>SUM(DW17:EB17)</f>
        <v>2150563</v>
      </c>
      <c r="ED17" s="171">
        <v>1853425</v>
      </c>
      <c r="EE17" s="169">
        <v>1580363</v>
      </c>
      <c r="EF17" s="169">
        <v>1712602</v>
      </c>
      <c r="EG17" s="169">
        <v>1414467</v>
      </c>
      <c r="EH17" s="169">
        <v>1107307</v>
      </c>
      <c r="EI17" s="169">
        <v>251905</v>
      </c>
      <c r="EJ17" s="59">
        <f>SUM(ED17:EI17)</f>
        <v>7920069</v>
      </c>
      <c r="EK17" s="170">
        <v>272303</v>
      </c>
      <c r="EL17" s="147">
        <v>0</v>
      </c>
      <c r="EM17" s="147">
        <v>33964472</v>
      </c>
      <c r="EN17" s="147">
        <v>60967260</v>
      </c>
      <c r="EO17" s="147">
        <v>73930122</v>
      </c>
      <c r="EP17" s="147">
        <v>117208010</v>
      </c>
      <c r="EQ17" s="147">
        <v>117302586</v>
      </c>
      <c r="ER17" s="60">
        <f>SUM(EK17:EQ17)</f>
        <v>403644753</v>
      </c>
      <c r="ES17" s="170">
        <v>272303</v>
      </c>
      <c r="ET17" s="147">
        <v>0</v>
      </c>
      <c r="EU17" s="147">
        <v>25853062</v>
      </c>
      <c r="EV17" s="147">
        <v>48585274</v>
      </c>
      <c r="EW17" s="147">
        <v>55133627</v>
      </c>
      <c r="EX17" s="147">
        <v>84728051</v>
      </c>
      <c r="EY17" s="147">
        <v>65978819</v>
      </c>
      <c r="EZ17" s="58">
        <f>SUM(ES17:EY17)</f>
        <v>280551136</v>
      </c>
      <c r="FA17" s="147">
        <v>7336193</v>
      </c>
      <c r="FB17" s="147">
        <v>10426917</v>
      </c>
      <c r="FC17" s="147">
        <v>15167656</v>
      </c>
      <c r="FD17" s="147">
        <v>14280171</v>
      </c>
      <c r="FE17" s="147">
        <v>11206085</v>
      </c>
      <c r="FF17" s="58">
        <f>SUM(FA17:FE17)</f>
        <v>58417022</v>
      </c>
      <c r="FG17" s="147">
        <v>775217</v>
      </c>
      <c r="FH17" s="147">
        <v>1955069</v>
      </c>
      <c r="FI17" s="147">
        <v>3628839</v>
      </c>
      <c r="FJ17" s="147">
        <v>18199788</v>
      </c>
      <c r="FK17" s="147">
        <v>40117682</v>
      </c>
      <c r="FL17" s="59">
        <f>SUM(FG17:FK17)</f>
        <v>64676595</v>
      </c>
      <c r="FM17" s="170">
        <v>272303</v>
      </c>
      <c r="FN17" s="147">
        <v>16729824</v>
      </c>
      <c r="FO17" s="147">
        <v>121786511</v>
      </c>
      <c r="FP17" s="147">
        <v>144543848</v>
      </c>
      <c r="FQ17" s="147">
        <v>148519512</v>
      </c>
      <c r="FR17" s="147">
        <v>197831707</v>
      </c>
      <c r="FS17" s="147">
        <v>201803920</v>
      </c>
      <c r="FT17" s="60">
        <f>SUM(FM17:FS17)</f>
        <v>831487625</v>
      </c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</row>
    <row r="18" spans="1:188" s="61" customFormat="1" ht="18" customHeight="1">
      <c r="A18" s="62" t="s">
        <v>27</v>
      </c>
      <c r="B18" s="147">
        <v>31433615</v>
      </c>
      <c r="C18" s="147">
        <v>192165267</v>
      </c>
      <c r="D18" s="147">
        <v>211395946</v>
      </c>
      <c r="E18" s="147">
        <v>195260724</v>
      </c>
      <c r="F18" s="147">
        <v>164793577</v>
      </c>
      <c r="G18" s="147">
        <v>203232165</v>
      </c>
      <c r="H18" s="173">
        <f t="shared" si="1"/>
        <v>998281294</v>
      </c>
      <c r="I18" s="170">
        <v>20679846</v>
      </c>
      <c r="J18" s="147">
        <v>146041515</v>
      </c>
      <c r="K18" s="147">
        <v>161979837</v>
      </c>
      <c r="L18" s="147">
        <v>152554130</v>
      </c>
      <c r="M18" s="147">
        <v>129712811</v>
      </c>
      <c r="N18" s="147">
        <v>170975095</v>
      </c>
      <c r="O18" s="148">
        <f t="shared" si="3"/>
        <v>781943234</v>
      </c>
      <c r="P18" s="147">
        <v>14892183</v>
      </c>
      <c r="Q18" s="147">
        <v>88584891</v>
      </c>
      <c r="R18" s="147">
        <v>86438573</v>
      </c>
      <c r="S18" s="147">
        <v>74577219</v>
      </c>
      <c r="T18" s="147">
        <v>64673124</v>
      </c>
      <c r="U18" s="147">
        <v>91294137</v>
      </c>
      <c r="V18" s="148">
        <f t="shared" si="5"/>
        <v>420460127</v>
      </c>
      <c r="W18" s="147">
        <v>0</v>
      </c>
      <c r="X18" s="147">
        <v>325620</v>
      </c>
      <c r="Y18" s="147">
        <v>2629713</v>
      </c>
      <c r="Z18" s="147">
        <v>5739544</v>
      </c>
      <c r="AA18" s="147">
        <v>11883334</v>
      </c>
      <c r="AB18" s="147">
        <v>24030707</v>
      </c>
      <c r="AC18" s="150">
        <f t="shared" si="7"/>
        <v>44608918</v>
      </c>
      <c r="AD18" s="147">
        <v>425433</v>
      </c>
      <c r="AE18" s="147">
        <v>4551845</v>
      </c>
      <c r="AF18" s="147">
        <v>6573421</v>
      </c>
      <c r="AG18" s="147">
        <v>8550934</v>
      </c>
      <c r="AH18" s="147">
        <v>11119122</v>
      </c>
      <c r="AI18" s="147">
        <v>21894233</v>
      </c>
      <c r="AJ18" s="150">
        <f t="shared" si="9"/>
        <v>53114988</v>
      </c>
      <c r="AK18" s="147">
        <v>36313</v>
      </c>
      <c r="AL18" s="147">
        <v>285312</v>
      </c>
      <c r="AM18" s="147">
        <v>440939</v>
      </c>
      <c r="AN18" s="147">
        <v>300754</v>
      </c>
      <c r="AO18" s="147">
        <v>134874</v>
      </c>
      <c r="AP18" s="147">
        <v>440939</v>
      </c>
      <c r="AQ18" s="150">
        <f t="shared" si="11"/>
        <v>1639131</v>
      </c>
      <c r="AR18" s="147">
        <v>3287467</v>
      </c>
      <c r="AS18" s="147">
        <v>38055942</v>
      </c>
      <c r="AT18" s="147">
        <v>47528774</v>
      </c>
      <c r="AU18" s="147">
        <v>47667552</v>
      </c>
      <c r="AV18" s="147">
        <v>27386089</v>
      </c>
      <c r="AW18" s="147">
        <v>17806096</v>
      </c>
      <c r="AX18" s="150">
        <f t="shared" si="13"/>
        <v>181731920</v>
      </c>
      <c r="AY18" s="147">
        <v>290497</v>
      </c>
      <c r="AZ18" s="147">
        <v>2708365</v>
      </c>
      <c r="BA18" s="147">
        <v>4849598</v>
      </c>
      <c r="BB18" s="147">
        <v>3880418</v>
      </c>
      <c r="BC18" s="147">
        <v>2742891</v>
      </c>
      <c r="BD18" s="147">
        <v>1597008</v>
      </c>
      <c r="BE18" s="150">
        <f t="shared" si="15"/>
        <v>16068777</v>
      </c>
      <c r="BF18" s="147">
        <v>1747953</v>
      </c>
      <c r="BG18" s="147">
        <v>11529540</v>
      </c>
      <c r="BH18" s="147">
        <v>13518819</v>
      </c>
      <c r="BI18" s="147">
        <v>11837709</v>
      </c>
      <c r="BJ18" s="147">
        <v>11773377</v>
      </c>
      <c r="BK18" s="147">
        <v>13911975</v>
      </c>
      <c r="BL18" s="60">
        <f t="shared" si="17"/>
        <v>64319373</v>
      </c>
      <c r="BM18" s="170">
        <v>0</v>
      </c>
      <c r="BN18" s="147">
        <v>2738529</v>
      </c>
      <c r="BO18" s="147">
        <v>6205096</v>
      </c>
      <c r="BP18" s="147">
        <v>9207696</v>
      </c>
      <c r="BQ18" s="147">
        <v>10418919</v>
      </c>
      <c r="BR18" s="147">
        <v>8665060</v>
      </c>
      <c r="BS18" s="58">
        <f t="shared" si="19"/>
        <v>37235300</v>
      </c>
      <c r="BT18" s="147">
        <v>0</v>
      </c>
      <c r="BU18" s="147">
        <v>2450445</v>
      </c>
      <c r="BV18" s="147">
        <v>5651492</v>
      </c>
      <c r="BW18" s="147">
        <v>8404513</v>
      </c>
      <c r="BX18" s="147">
        <v>8922883</v>
      </c>
      <c r="BY18" s="147">
        <v>7389584</v>
      </c>
      <c r="BZ18" s="58">
        <f t="shared" si="21"/>
        <v>32818917</v>
      </c>
      <c r="CA18" s="147">
        <v>0</v>
      </c>
      <c r="CB18" s="147">
        <v>167138</v>
      </c>
      <c r="CC18" s="147">
        <v>553604</v>
      </c>
      <c r="CD18" s="147">
        <v>658347</v>
      </c>
      <c r="CE18" s="147">
        <v>730330</v>
      </c>
      <c r="CF18" s="147">
        <v>877208</v>
      </c>
      <c r="CG18" s="151">
        <f t="shared" si="23"/>
        <v>2986627</v>
      </c>
      <c r="CH18" s="147">
        <v>0</v>
      </c>
      <c r="CI18" s="147">
        <v>120946</v>
      </c>
      <c r="CJ18" s="147">
        <v>0</v>
      </c>
      <c r="CK18" s="147">
        <v>144836</v>
      </c>
      <c r="CL18" s="147">
        <v>765706</v>
      </c>
      <c r="CM18" s="147">
        <v>398268</v>
      </c>
      <c r="CN18" s="60">
        <f t="shared" si="25"/>
        <v>1429756</v>
      </c>
      <c r="CO18" s="170">
        <v>8005345</v>
      </c>
      <c r="CP18" s="147">
        <v>36240956</v>
      </c>
      <c r="CQ18" s="147">
        <v>38352225</v>
      </c>
      <c r="CR18" s="147">
        <v>29719033</v>
      </c>
      <c r="CS18" s="147">
        <v>22764924</v>
      </c>
      <c r="CT18" s="147">
        <v>22351763</v>
      </c>
      <c r="CU18" s="58">
        <f t="shared" si="27"/>
        <v>157434246</v>
      </c>
      <c r="CV18" s="147">
        <v>252900</v>
      </c>
      <c r="CW18" s="147">
        <v>2084220</v>
      </c>
      <c r="CX18" s="147">
        <v>2813220</v>
      </c>
      <c r="CY18" s="147">
        <v>2972160</v>
      </c>
      <c r="CZ18" s="147">
        <v>3088440</v>
      </c>
      <c r="DA18" s="147">
        <v>4628340</v>
      </c>
      <c r="DB18" s="58">
        <f t="shared" si="29"/>
        <v>15839280</v>
      </c>
      <c r="DC18" s="147">
        <v>2423776</v>
      </c>
      <c r="DD18" s="147">
        <v>7403262</v>
      </c>
      <c r="DE18" s="147">
        <v>3749839</v>
      </c>
      <c r="DF18" s="147">
        <v>1181322</v>
      </c>
      <c r="DG18" s="147">
        <v>261402</v>
      </c>
      <c r="DH18" s="58">
        <f t="shared" si="30"/>
        <v>15019601</v>
      </c>
      <c r="DI18" s="147">
        <v>2064945</v>
      </c>
      <c r="DJ18" s="147">
        <v>10297120</v>
      </c>
      <c r="DK18" s="147">
        <v>11883183</v>
      </c>
      <c r="DL18" s="147">
        <v>11098914</v>
      </c>
      <c r="DM18" s="147">
        <v>10329162</v>
      </c>
      <c r="DN18" s="147">
        <v>9305621</v>
      </c>
      <c r="DO18" s="58">
        <f t="shared" si="32"/>
        <v>54978945</v>
      </c>
      <c r="DP18" s="147">
        <v>5687500</v>
      </c>
      <c r="DQ18" s="147">
        <v>21435840</v>
      </c>
      <c r="DR18" s="147">
        <v>16252560</v>
      </c>
      <c r="DS18" s="147">
        <v>11898120</v>
      </c>
      <c r="DT18" s="147">
        <v>8166000</v>
      </c>
      <c r="DU18" s="147">
        <v>8156400</v>
      </c>
      <c r="DV18" s="60">
        <f t="shared" si="34"/>
        <v>71596420</v>
      </c>
      <c r="DW18" s="171">
        <v>507284</v>
      </c>
      <c r="DX18" s="169">
        <v>959654</v>
      </c>
      <c r="DY18" s="169">
        <v>1221448</v>
      </c>
      <c r="DZ18" s="169">
        <v>991218</v>
      </c>
      <c r="EA18" s="169">
        <v>536051</v>
      </c>
      <c r="EB18" s="169">
        <v>499876</v>
      </c>
      <c r="EC18" s="60">
        <f>SUM(DW18:EB18)</f>
        <v>4715531</v>
      </c>
      <c r="ED18" s="171">
        <v>2241140</v>
      </c>
      <c r="EE18" s="169">
        <v>6184613</v>
      </c>
      <c r="EF18" s="169">
        <v>3637340</v>
      </c>
      <c r="EG18" s="169">
        <v>2788647</v>
      </c>
      <c r="EH18" s="169">
        <v>1360872</v>
      </c>
      <c r="EI18" s="169">
        <v>740371</v>
      </c>
      <c r="EJ18" s="59">
        <f>SUM(ED18:EI18)</f>
        <v>16952983</v>
      </c>
      <c r="EK18" s="170">
        <v>0</v>
      </c>
      <c r="EL18" s="147">
        <v>1206337</v>
      </c>
      <c r="EM18" s="147">
        <v>47749454</v>
      </c>
      <c r="EN18" s="147">
        <v>103849131</v>
      </c>
      <c r="EO18" s="147">
        <v>141517955</v>
      </c>
      <c r="EP18" s="147">
        <v>232184708</v>
      </c>
      <c r="EQ18" s="147">
        <v>307598343</v>
      </c>
      <c r="ER18" s="60">
        <f>SUM(EK18:EQ18)</f>
        <v>834105928</v>
      </c>
      <c r="ES18" s="170">
        <v>0</v>
      </c>
      <c r="ET18" s="147">
        <v>1206337</v>
      </c>
      <c r="EU18" s="147">
        <v>32236244</v>
      </c>
      <c r="EV18" s="147">
        <v>57595034</v>
      </c>
      <c r="EW18" s="147">
        <v>82596048</v>
      </c>
      <c r="EX18" s="147">
        <v>134921528</v>
      </c>
      <c r="EY18" s="147">
        <v>153269905</v>
      </c>
      <c r="EZ18" s="58">
        <f>SUM(ES18:EY18)</f>
        <v>461825096</v>
      </c>
      <c r="FA18" s="147">
        <v>11986248</v>
      </c>
      <c r="FB18" s="147">
        <v>37435429</v>
      </c>
      <c r="FC18" s="147">
        <v>39504232</v>
      </c>
      <c r="FD18" s="147">
        <v>44315958</v>
      </c>
      <c r="FE18" s="147">
        <v>24387854</v>
      </c>
      <c r="FF18" s="58">
        <f>SUM(FA18:FE18)</f>
        <v>157629721</v>
      </c>
      <c r="FG18" s="147">
        <v>3526962</v>
      </c>
      <c r="FH18" s="147">
        <v>8818668</v>
      </c>
      <c r="FI18" s="147">
        <v>19417675</v>
      </c>
      <c r="FJ18" s="147">
        <v>52947222</v>
      </c>
      <c r="FK18" s="147">
        <v>129940584</v>
      </c>
      <c r="FL18" s="59">
        <f>SUM(FG18:FK18)</f>
        <v>214651111</v>
      </c>
      <c r="FM18" s="170">
        <v>0</v>
      </c>
      <c r="FN18" s="147">
        <v>32639952</v>
      </c>
      <c r="FO18" s="147">
        <v>239914721</v>
      </c>
      <c r="FP18" s="147">
        <v>315245077</v>
      </c>
      <c r="FQ18" s="147">
        <v>336778679</v>
      </c>
      <c r="FR18" s="147">
        <v>396978285</v>
      </c>
      <c r="FS18" s="147">
        <v>510830508</v>
      </c>
      <c r="FT18" s="60">
        <f>SUM(FM18:FS18)</f>
        <v>1832387222</v>
      </c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</row>
    <row r="19" spans="1:188" s="61" customFormat="1" ht="18" customHeight="1">
      <c r="A19" s="62" t="s">
        <v>28</v>
      </c>
      <c r="B19" s="147">
        <v>55459630</v>
      </c>
      <c r="C19" s="147">
        <v>229506648</v>
      </c>
      <c r="D19" s="147">
        <v>256193541</v>
      </c>
      <c r="E19" s="147">
        <v>257918141</v>
      </c>
      <c r="F19" s="147">
        <v>223859252</v>
      </c>
      <c r="G19" s="147">
        <v>237536561</v>
      </c>
      <c r="H19" s="173">
        <f t="shared" si="1"/>
        <v>1260473773</v>
      </c>
      <c r="I19" s="170">
        <v>39544355</v>
      </c>
      <c r="J19" s="147">
        <v>171045314</v>
      </c>
      <c r="K19" s="147">
        <v>192816904</v>
      </c>
      <c r="L19" s="147">
        <v>191690213</v>
      </c>
      <c r="M19" s="147">
        <v>166354245</v>
      </c>
      <c r="N19" s="147">
        <v>189362842</v>
      </c>
      <c r="O19" s="148">
        <f t="shared" si="3"/>
        <v>950813873</v>
      </c>
      <c r="P19" s="147">
        <v>28838276</v>
      </c>
      <c r="Q19" s="147">
        <v>108031569</v>
      </c>
      <c r="R19" s="147">
        <v>110938934</v>
      </c>
      <c r="S19" s="147">
        <v>102834465</v>
      </c>
      <c r="T19" s="147">
        <v>91737099</v>
      </c>
      <c r="U19" s="147">
        <v>109904735</v>
      </c>
      <c r="V19" s="148">
        <f t="shared" si="5"/>
        <v>552285078</v>
      </c>
      <c r="W19" s="147">
        <v>0</v>
      </c>
      <c r="X19" s="147">
        <v>579926</v>
      </c>
      <c r="Y19" s="147">
        <v>3578367</v>
      </c>
      <c r="Z19" s="147">
        <v>9568813</v>
      </c>
      <c r="AA19" s="147">
        <v>15568544</v>
      </c>
      <c r="AB19" s="147">
        <v>25286655</v>
      </c>
      <c r="AC19" s="150">
        <f t="shared" si="7"/>
        <v>54582305</v>
      </c>
      <c r="AD19" s="147">
        <v>846146</v>
      </c>
      <c r="AE19" s="147">
        <v>5489286</v>
      </c>
      <c r="AF19" s="147">
        <v>10410161</v>
      </c>
      <c r="AG19" s="147">
        <v>11171360</v>
      </c>
      <c r="AH19" s="147">
        <v>13373561</v>
      </c>
      <c r="AI19" s="147">
        <v>22132330</v>
      </c>
      <c r="AJ19" s="150">
        <f t="shared" si="9"/>
        <v>63422844</v>
      </c>
      <c r="AK19" s="147">
        <v>57062</v>
      </c>
      <c r="AL19" s="147">
        <v>238505</v>
      </c>
      <c r="AM19" s="147">
        <v>290495</v>
      </c>
      <c r="AN19" s="147">
        <v>477247</v>
      </c>
      <c r="AO19" s="147">
        <v>829994</v>
      </c>
      <c r="AP19" s="147">
        <v>1001179</v>
      </c>
      <c r="AQ19" s="150">
        <f t="shared" si="11"/>
        <v>2894482</v>
      </c>
      <c r="AR19" s="147">
        <v>6378698</v>
      </c>
      <c r="AS19" s="147">
        <v>37994082</v>
      </c>
      <c r="AT19" s="147">
        <v>42814349</v>
      </c>
      <c r="AU19" s="147">
        <v>42851344</v>
      </c>
      <c r="AV19" s="147">
        <v>24311902</v>
      </c>
      <c r="AW19" s="147">
        <v>14609329</v>
      </c>
      <c r="AX19" s="150">
        <f t="shared" si="13"/>
        <v>168959704</v>
      </c>
      <c r="AY19" s="147">
        <v>305277</v>
      </c>
      <c r="AZ19" s="147">
        <v>5235202</v>
      </c>
      <c r="BA19" s="147">
        <v>7515353</v>
      </c>
      <c r="BB19" s="147">
        <v>8176305</v>
      </c>
      <c r="BC19" s="147">
        <v>5827838</v>
      </c>
      <c r="BD19" s="147">
        <v>2280866</v>
      </c>
      <c r="BE19" s="150">
        <f t="shared" si="15"/>
        <v>29340841</v>
      </c>
      <c r="BF19" s="147">
        <v>3118896</v>
      </c>
      <c r="BG19" s="147">
        <v>13476744</v>
      </c>
      <c r="BH19" s="147">
        <v>17269245</v>
      </c>
      <c r="BI19" s="147">
        <v>16610679</v>
      </c>
      <c r="BJ19" s="147">
        <v>14705307</v>
      </c>
      <c r="BK19" s="147">
        <v>14147748</v>
      </c>
      <c r="BL19" s="60">
        <f t="shared" si="17"/>
        <v>79328619</v>
      </c>
      <c r="BM19" s="170">
        <v>53649</v>
      </c>
      <c r="BN19" s="147">
        <v>3240106</v>
      </c>
      <c r="BO19" s="147">
        <v>9134678</v>
      </c>
      <c r="BP19" s="147">
        <v>17073395</v>
      </c>
      <c r="BQ19" s="147">
        <v>13839059</v>
      </c>
      <c r="BR19" s="147">
        <v>12638691</v>
      </c>
      <c r="BS19" s="58">
        <f t="shared" si="19"/>
        <v>55979578</v>
      </c>
      <c r="BT19" s="147">
        <v>53649</v>
      </c>
      <c r="BU19" s="147">
        <v>2516113</v>
      </c>
      <c r="BV19" s="147">
        <v>8156378</v>
      </c>
      <c r="BW19" s="147">
        <v>15157938</v>
      </c>
      <c r="BX19" s="147">
        <v>12564023</v>
      </c>
      <c r="BY19" s="147">
        <v>10613098</v>
      </c>
      <c r="BZ19" s="58">
        <f t="shared" si="21"/>
        <v>49061199</v>
      </c>
      <c r="CA19" s="147">
        <v>0</v>
      </c>
      <c r="CB19" s="147">
        <v>723993</v>
      </c>
      <c r="CC19" s="147">
        <v>978300</v>
      </c>
      <c r="CD19" s="147">
        <v>1915457</v>
      </c>
      <c r="CE19" s="147">
        <v>1073227</v>
      </c>
      <c r="CF19" s="147">
        <v>1510505</v>
      </c>
      <c r="CG19" s="151">
        <f t="shared" si="23"/>
        <v>6201482</v>
      </c>
      <c r="CH19" s="147">
        <v>0</v>
      </c>
      <c r="CI19" s="147">
        <v>0</v>
      </c>
      <c r="CJ19" s="147">
        <v>0</v>
      </c>
      <c r="CK19" s="147">
        <v>0</v>
      </c>
      <c r="CL19" s="147">
        <v>201809</v>
      </c>
      <c r="CM19" s="147">
        <v>515088</v>
      </c>
      <c r="CN19" s="60">
        <f t="shared" si="25"/>
        <v>716897</v>
      </c>
      <c r="CO19" s="170">
        <v>12890701</v>
      </c>
      <c r="CP19" s="147">
        <v>49106798</v>
      </c>
      <c r="CQ19" s="147">
        <v>47571429</v>
      </c>
      <c r="CR19" s="147">
        <v>44608512</v>
      </c>
      <c r="CS19" s="147">
        <v>39978178</v>
      </c>
      <c r="CT19" s="147">
        <v>33953738</v>
      </c>
      <c r="CU19" s="58">
        <f t="shared" si="27"/>
        <v>228109356</v>
      </c>
      <c r="CV19" s="147">
        <v>528750</v>
      </c>
      <c r="CW19" s="147">
        <v>2674980</v>
      </c>
      <c r="CX19" s="147">
        <v>3418650</v>
      </c>
      <c r="CY19" s="147">
        <v>3502890</v>
      </c>
      <c r="CZ19" s="147">
        <v>3725550</v>
      </c>
      <c r="DA19" s="147">
        <v>4682880</v>
      </c>
      <c r="DB19" s="58">
        <f t="shared" si="29"/>
        <v>18533700</v>
      </c>
      <c r="DC19" s="147">
        <v>2760619</v>
      </c>
      <c r="DD19" s="147">
        <v>2903823</v>
      </c>
      <c r="DE19" s="147">
        <v>2240986</v>
      </c>
      <c r="DF19" s="147">
        <v>2061311</v>
      </c>
      <c r="DG19" s="147">
        <v>243846</v>
      </c>
      <c r="DH19" s="58">
        <f t="shared" si="30"/>
        <v>10210585</v>
      </c>
      <c r="DI19" s="147">
        <v>1760451</v>
      </c>
      <c r="DJ19" s="147">
        <v>18262399</v>
      </c>
      <c r="DK19" s="147">
        <v>22183356</v>
      </c>
      <c r="DL19" s="147">
        <v>24383036</v>
      </c>
      <c r="DM19" s="147">
        <v>24914057</v>
      </c>
      <c r="DN19" s="147">
        <v>21156212</v>
      </c>
      <c r="DO19" s="58">
        <f t="shared" si="32"/>
        <v>112659511</v>
      </c>
      <c r="DP19" s="147">
        <v>10601500</v>
      </c>
      <c r="DQ19" s="147">
        <v>25408800</v>
      </c>
      <c r="DR19" s="147">
        <v>19065600</v>
      </c>
      <c r="DS19" s="147">
        <v>14481600</v>
      </c>
      <c r="DT19" s="147">
        <v>9277260</v>
      </c>
      <c r="DU19" s="147">
        <v>7870800</v>
      </c>
      <c r="DV19" s="60">
        <f t="shared" si="34"/>
        <v>86705560</v>
      </c>
      <c r="DW19" s="171">
        <v>352529</v>
      </c>
      <c r="DX19" s="169">
        <v>1268958</v>
      </c>
      <c r="DY19" s="169">
        <v>1531930</v>
      </c>
      <c r="DZ19" s="169">
        <v>1450552</v>
      </c>
      <c r="EA19" s="169">
        <v>873003</v>
      </c>
      <c r="EB19" s="169">
        <v>845163</v>
      </c>
      <c r="EC19" s="60">
        <f>SUM(DW19:EB19)</f>
        <v>6322135</v>
      </c>
      <c r="ED19" s="171">
        <v>2618396</v>
      </c>
      <c r="EE19" s="169">
        <v>4845472</v>
      </c>
      <c r="EF19" s="169">
        <v>5138600</v>
      </c>
      <c r="EG19" s="169">
        <v>3095469</v>
      </c>
      <c r="EH19" s="169">
        <v>2814767</v>
      </c>
      <c r="EI19" s="169">
        <v>736127</v>
      </c>
      <c r="EJ19" s="59">
        <f>SUM(ED19:EI19)</f>
        <v>19248831</v>
      </c>
      <c r="EK19" s="170">
        <v>0</v>
      </c>
      <c r="EL19" s="147">
        <v>2178577</v>
      </c>
      <c r="EM19" s="147">
        <v>43640889</v>
      </c>
      <c r="EN19" s="147">
        <v>138561303</v>
      </c>
      <c r="EO19" s="147">
        <v>167443257</v>
      </c>
      <c r="EP19" s="147">
        <v>281848497</v>
      </c>
      <c r="EQ19" s="147">
        <v>324058896</v>
      </c>
      <c r="ER19" s="60">
        <f>SUM(EK19:EQ19)</f>
        <v>957731419</v>
      </c>
      <c r="ES19" s="170">
        <v>0</v>
      </c>
      <c r="ET19" s="147">
        <v>2178577</v>
      </c>
      <c r="EU19" s="147">
        <v>30479984</v>
      </c>
      <c r="EV19" s="147">
        <v>74604601</v>
      </c>
      <c r="EW19" s="147">
        <v>90028425</v>
      </c>
      <c r="EX19" s="147">
        <v>157428191</v>
      </c>
      <c r="EY19" s="147">
        <v>157032208</v>
      </c>
      <c r="EZ19" s="58">
        <f>SUM(ES19:EY19)</f>
        <v>511751986</v>
      </c>
      <c r="FA19" s="147">
        <v>12002921</v>
      </c>
      <c r="FB19" s="147">
        <v>48636150</v>
      </c>
      <c r="FC19" s="147">
        <v>57713743</v>
      </c>
      <c r="FD19" s="147">
        <v>59878405</v>
      </c>
      <c r="FE19" s="147">
        <v>27996862</v>
      </c>
      <c r="FF19" s="58">
        <f>SUM(FA19:FE19)</f>
        <v>206228081</v>
      </c>
      <c r="FG19" s="147">
        <v>1157984</v>
      </c>
      <c r="FH19" s="147">
        <v>15320552</v>
      </c>
      <c r="FI19" s="147">
        <v>19701089</v>
      </c>
      <c r="FJ19" s="147">
        <v>64541901</v>
      </c>
      <c r="FK19" s="147">
        <v>139029826</v>
      </c>
      <c r="FL19" s="59">
        <f>SUM(FG19:FK19)</f>
        <v>239751352</v>
      </c>
      <c r="FM19" s="170">
        <v>0</v>
      </c>
      <c r="FN19" s="147">
        <v>57638207</v>
      </c>
      <c r="FO19" s="147">
        <v>273147537</v>
      </c>
      <c r="FP19" s="147">
        <v>394754844</v>
      </c>
      <c r="FQ19" s="147">
        <v>425361398</v>
      </c>
      <c r="FR19" s="147">
        <v>505707749</v>
      </c>
      <c r="FS19" s="147">
        <v>561595457</v>
      </c>
      <c r="FT19" s="60">
        <f>SUM(FM19:FS19)</f>
        <v>2218205192</v>
      </c>
      <c r="FV19" s="113"/>
      <c r="FW19" s="152"/>
      <c r="FX19" s="152"/>
      <c r="FY19" s="152"/>
      <c r="FZ19" s="152"/>
      <c r="GA19" s="152"/>
      <c r="GB19" s="152"/>
      <c r="GC19" s="152"/>
      <c r="GD19" s="113"/>
      <c r="GE19" s="113"/>
      <c r="GF19" s="113"/>
    </row>
    <row r="20" spans="1:185" s="61" customFormat="1" ht="18" customHeight="1">
      <c r="A20" s="62" t="s">
        <v>29</v>
      </c>
      <c r="B20" s="147">
        <v>18127302</v>
      </c>
      <c r="C20" s="147">
        <v>75860835</v>
      </c>
      <c r="D20" s="147">
        <v>71094966</v>
      </c>
      <c r="E20" s="147">
        <v>62766006</v>
      </c>
      <c r="F20" s="147">
        <v>59447394</v>
      </c>
      <c r="G20" s="147">
        <v>70274305</v>
      </c>
      <c r="H20" s="173">
        <f t="shared" si="1"/>
        <v>357570808</v>
      </c>
      <c r="I20" s="170">
        <v>12370399</v>
      </c>
      <c r="J20" s="147">
        <v>57951204</v>
      </c>
      <c r="K20" s="147">
        <v>53450664</v>
      </c>
      <c r="L20" s="147">
        <v>44294808</v>
      </c>
      <c r="M20" s="147">
        <v>44850834</v>
      </c>
      <c r="N20" s="147">
        <v>54852647</v>
      </c>
      <c r="O20" s="148">
        <f t="shared" si="3"/>
        <v>267770556</v>
      </c>
      <c r="P20" s="147">
        <v>8180923</v>
      </c>
      <c r="Q20" s="147">
        <v>36179056</v>
      </c>
      <c r="R20" s="147">
        <v>31632157</v>
      </c>
      <c r="S20" s="147">
        <v>26462061</v>
      </c>
      <c r="T20" s="147">
        <v>26192972</v>
      </c>
      <c r="U20" s="147">
        <v>34474906</v>
      </c>
      <c r="V20" s="148">
        <f t="shared" si="5"/>
        <v>163122075</v>
      </c>
      <c r="W20" s="147">
        <v>0</v>
      </c>
      <c r="X20" s="147">
        <v>446220</v>
      </c>
      <c r="Y20" s="147">
        <v>627120</v>
      </c>
      <c r="Z20" s="147">
        <v>1302480</v>
      </c>
      <c r="AA20" s="147">
        <v>2949993</v>
      </c>
      <c r="AB20" s="147">
        <v>6242211</v>
      </c>
      <c r="AC20" s="150">
        <f t="shared" si="7"/>
        <v>11568024</v>
      </c>
      <c r="AD20" s="147">
        <v>344746</v>
      </c>
      <c r="AE20" s="147">
        <v>2563668</v>
      </c>
      <c r="AF20" s="147">
        <v>4010512</v>
      </c>
      <c r="AG20" s="147">
        <v>2920114</v>
      </c>
      <c r="AH20" s="147">
        <v>4000095</v>
      </c>
      <c r="AI20" s="147">
        <v>7111716</v>
      </c>
      <c r="AJ20" s="150">
        <f t="shared" si="9"/>
        <v>20950851</v>
      </c>
      <c r="AK20" s="147">
        <v>57062</v>
      </c>
      <c r="AL20" s="147">
        <v>295687</v>
      </c>
      <c r="AM20" s="147">
        <v>311247</v>
      </c>
      <c r="AN20" s="147">
        <v>295685</v>
      </c>
      <c r="AO20" s="147">
        <v>606782</v>
      </c>
      <c r="AP20" s="147">
        <v>269748</v>
      </c>
      <c r="AQ20" s="150">
        <f t="shared" si="11"/>
        <v>1836211</v>
      </c>
      <c r="AR20" s="147">
        <v>3009699</v>
      </c>
      <c r="AS20" s="147">
        <v>12552439</v>
      </c>
      <c r="AT20" s="147">
        <v>11589309</v>
      </c>
      <c r="AU20" s="147">
        <v>9328014</v>
      </c>
      <c r="AV20" s="147">
        <v>6985087</v>
      </c>
      <c r="AW20" s="147">
        <v>2660244</v>
      </c>
      <c r="AX20" s="150">
        <f t="shared" si="13"/>
        <v>46124792</v>
      </c>
      <c r="AY20" s="147">
        <v>0</v>
      </c>
      <c r="AZ20" s="147">
        <v>1150515</v>
      </c>
      <c r="BA20" s="147">
        <v>1056295</v>
      </c>
      <c r="BB20" s="147">
        <v>907419</v>
      </c>
      <c r="BC20" s="147">
        <v>372427</v>
      </c>
      <c r="BD20" s="147">
        <v>493273</v>
      </c>
      <c r="BE20" s="150">
        <f t="shared" si="15"/>
        <v>3979929</v>
      </c>
      <c r="BF20" s="147">
        <v>777969</v>
      </c>
      <c r="BG20" s="147">
        <v>4763619</v>
      </c>
      <c r="BH20" s="147">
        <v>4224024</v>
      </c>
      <c r="BI20" s="147">
        <v>3079035</v>
      </c>
      <c r="BJ20" s="147">
        <v>3743478</v>
      </c>
      <c r="BK20" s="147">
        <v>3600549</v>
      </c>
      <c r="BL20" s="60">
        <f t="shared" si="17"/>
        <v>20188674</v>
      </c>
      <c r="BM20" s="170">
        <v>181562</v>
      </c>
      <c r="BN20" s="147">
        <v>1346019</v>
      </c>
      <c r="BO20" s="147">
        <v>3888755</v>
      </c>
      <c r="BP20" s="147">
        <v>4772314</v>
      </c>
      <c r="BQ20" s="147">
        <v>5070667</v>
      </c>
      <c r="BR20" s="147">
        <v>4774278</v>
      </c>
      <c r="BS20" s="58">
        <f t="shared" si="19"/>
        <v>20033595</v>
      </c>
      <c r="BT20" s="147">
        <v>181562</v>
      </c>
      <c r="BU20" s="147">
        <v>1346019</v>
      </c>
      <c r="BV20" s="147">
        <v>3714303</v>
      </c>
      <c r="BW20" s="147">
        <v>4489050</v>
      </c>
      <c r="BX20" s="147">
        <v>4948657</v>
      </c>
      <c r="BY20" s="147">
        <v>4446012</v>
      </c>
      <c r="BZ20" s="58">
        <f t="shared" si="21"/>
        <v>19125603</v>
      </c>
      <c r="CA20" s="147">
        <v>0</v>
      </c>
      <c r="CB20" s="147">
        <v>0</v>
      </c>
      <c r="CC20" s="147">
        <v>174452</v>
      </c>
      <c r="CD20" s="147">
        <v>283264</v>
      </c>
      <c r="CE20" s="147">
        <v>122010</v>
      </c>
      <c r="CF20" s="147">
        <v>132405</v>
      </c>
      <c r="CG20" s="151">
        <f t="shared" si="23"/>
        <v>712131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195861</v>
      </c>
      <c r="CN20" s="60">
        <f t="shared" si="25"/>
        <v>195861</v>
      </c>
      <c r="CO20" s="170">
        <v>3922791</v>
      </c>
      <c r="CP20" s="147">
        <v>13736266</v>
      </c>
      <c r="CQ20" s="147">
        <v>11637652</v>
      </c>
      <c r="CR20" s="147">
        <v>13273499</v>
      </c>
      <c r="CS20" s="147">
        <v>8744456</v>
      </c>
      <c r="CT20" s="147">
        <v>10257683</v>
      </c>
      <c r="CU20" s="58">
        <f t="shared" si="27"/>
        <v>61572347</v>
      </c>
      <c r="CV20" s="147">
        <v>174330</v>
      </c>
      <c r="CW20" s="147">
        <v>834480</v>
      </c>
      <c r="CX20" s="147">
        <v>908100</v>
      </c>
      <c r="CY20" s="147">
        <v>919710</v>
      </c>
      <c r="CZ20" s="147">
        <v>1128150</v>
      </c>
      <c r="DA20" s="147">
        <v>1906470</v>
      </c>
      <c r="DB20" s="58">
        <f t="shared" si="29"/>
        <v>5871240</v>
      </c>
      <c r="DC20" s="147">
        <v>337416</v>
      </c>
      <c r="DD20" s="147">
        <v>1190921</v>
      </c>
      <c r="DE20" s="147">
        <v>2020400</v>
      </c>
      <c r="DF20" s="147">
        <v>496855</v>
      </c>
      <c r="DG20" s="147">
        <v>243846</v>
      </c>
      <c r="DH20" s="58">
        <f t="shared" si="30"/>
        <v>4289438</v>
      </c>
      <c r="DI20" s="147">
        <v>212461</v>
      </c>
      <c r="DJ20" s="147">
        <v>4285450</v>
      </c>
      <c r="DK20" s="147">
        <v>4750631</v>
      </c>
      <c r="DL20" s="147">
        <v>7032189</v>
      </c>
      <c r="DM20" s="147">
        <v>4607851</v>
      </c>
      <c r="DN20" s="147">
        <v>5839367</v>
      </c>
      <c r="DO20" s="58">
        <f t="shared" si="32"/>
        <v>26727949</v>
      </c>
      <c r="DP20" s="147">
        <v>3536000</v>
      </c>
      <c r="DQ20" s="147">
        <v>8278920</v>
      </c>
      <c r="DR20" s="147">
        <v>4788000</v>
      </c>
      <c r="DS20" s="147">
        <v>3301200</v>
      </c>
      <c r="DT20" s="147">
        <v>2511600</v>
      </c>
      <c r="DU20" s="147">
        <v>2268000</v>
      </c>
      <c r="DV20" s="60">
        <f t="shared" si="34"/>
        <v>24683720</v>
      </c>
      <c r="DW20" s="171">
        <v>102816</v>
      </c>
      <c r="DX20" s="169">
        <v>540466</v>
      </c>
      <c r="DY20" s="169">
        <v>429918</v>
      </c>
      <c r="DZ20" s="169">
        <v>73872</v>
      </c>
      <c r="EA20" s="169">
        <v>227461</v>
      </c>
      <c r="EB20" s="169">
        <v>212832</v>
      </c>
      <c r="EC20" s="60">
        <f>SUM(DW20:EB20)</f>
        <v>1587365</v>
      </c>
      <c r="ED20" s="171">
        <v>1549734</v>
      </c>
      <c r="EE20" s="169">
        <v>2286880</v>
      </c>
      <c r="EF20" s="169">
        <v>1687977</v>
      </c>
      <c r="EG20" s="169">
        <v>351513</v>
      </c>
      <c r="EH20" s="169">
        <v>553976</v>
      </c>
      <c r="EI20" s="169">
        <v>176865</v>
      </c>
      <c r="EJ20" s="59">
        <f>SUM(ED20:EI20)</f>
        <v>6606945</v>
      </c>
      <c r="EK20" s="170">
        <v>310000</v>
      </c>
      <c r="EL20" s="147">
        <v>899940</v>
      </c>
      <c r="EM20" s="147">
        <v>14408108</v>
      </c>
      <c r="EN20" s="147">
        <v>30616774</v>
      </c>
      <c r="EO20" s="147">
        <v>47910415</v>
      </c>
      <c r="EP20" s="147">
        <v>83932953</v>
      </c>
      <c r="EQ20" s="147">
        <v>90531188</v>
      </c>
      <c r="ER20" s="60">
        <f>SUM(EK20:EQ20)</f>
        <v>268609378</v>
      </c>
      <c r="ES20" s="170">
        <v>310000</v>
      </c>
      <c r="ET20" s="147">
        <v>899940</v>
      </c>
      <c r="EU20" s="147">
        <v>8532025</v>
      </c>
      <c r="EV20" s="147">
        <v>17249099</v>
      </c>
      <c r="EW20" s="147">
        <v>32244824</v>
      </c>
      <c r="EX20" s="147">
        <v>54386587</v>
      </c>
      <c r="EY20" s="147">
        <v>63307190</v>
      </c>
      <c r="EZ20" s="58">
        <f>SUM(ES20:EY20)</f>
        <v>176929665</v>
      </c>
      <c r="FA20" s="147">
        <v>4807710</v>
      </c>
      <c r="FB20" s="147">
        <v>10589936</v>
      </c>
      <c r="FC20" s="147">
        <v>10499884</v>
      </c>
      <c r="FD20" s="147">
        <v>15961012</v>
      </c>
      <c r="FE20" s="147">
        <v>5354402</v>
      </c>
      <c r="FF20" s="58">
        <f>SUM(FA20:FE20)</f>
        <v>47212944</v>
      </c>
      <c r="FG20" s="147">
        <v>1068373</v>
      </c>
      <c r="FH20" s="147">
        <v>2777739</v>
      </c>
      <c r="FI20" s="147">
        <v>5165707</v>
      </c>
      <c r="FJ20" s="147">
        <v>13585354</v>
      </c>
      <c r="FK20" s="147">
        <v>21869596</v>
      </c>
      <c r="FL20" s="59">
        <f>SUM(FG20:FK20)</f>
        <v>44466769</v>
      </c>
      <c r="FM20" s="170">
        <v>310000</v>
      </c>
      <c r="FN20" s="147">
        <v>19027242</v>
      </c>
      <c r="FO20" s="147">
        <v>90268943</v>
      </c>
      <c r="FP20" s="147">
        <v>101711740</v>
      </c>
      <c r="FQ20" s="147">
        <v>110676421</v>
      </c>
      <c r="FR20" s="147">
        <v>143380347</v>
      </c>
      <c r="FS20" s="147">
        <v>160805493</v>
      </c>
      <c r="FT20" s="60">
        <f>SUM(FM20:FS20)</f>
        <v>626180186</v>
      </c>
      <c r="FV20" s="63"/>
      <c r="FW20" s="63"/>
      <c r="FX20" s="63"/>
      <c r="FY20" s="63"/>
      <c r="FZ20" s="63"/>
      <c r="GA20" s="63"/>
      <c r="GB20" s="63"/>
      <c r="GC20" s="63"/>
    </row>
    <row r="21" spans="1:185" s="61" customFormat="1" ht="18" customHeight="1">
      <c r="A21" s="62" t="s">
        <v>30</v>
      </c>
      <c r="B21" s="147">
        <v>15137009</v>
      </c>
      <c r="C21" s="147">
        <v>106616875</v>
      </c>
      <c r="D21" s="147">
        <v>105592952</v>
      </c>
      <c r="E21" s="147">
        <v>92650644</v>
      </c>
      <c r="F21" s="147">
        <v>80428362</v>
      </c>
      <c r="G21" s="147">
        <v>94853684</v>
      </c>
      <c r="H21" s="173">
        <f t="shared" si="1"/>
        <v>495279526</v>
      </c>
      <c r="I21" s="170">
        <v>10630710</v>
      </c>
      <c r="J21" s="147">
        <v>81894610</v>
      </c>
      <c r="K21" s="147">
        <v>82574701</v>
      </c>
      <c r="L21" s="147">
        <v>72056759</v>
      </c>
      <c r="M21" s="147">
        <v>58487187</v>
      </c>
      <c r="N21" s="147">
        <v>78193469</v>
      </c>
      <c r="O21" s="148">
        <f t="shared" si="3"/>
        <v>383837436</v>
      </c>
      <c r="P21" s="147">
        <v>8571631</v>
      </c>
      <c r="Q21" s="147">
        <v>55074521</v>
      </c>
      <c r="R21" s="147">
        <v>52279265</v>
      </c>
      <c r="S21" s="147">
        <v>39613332</v>
      </c>
      <c r="T21" s="147">
        <v>33373950</v>
      </c>
      <c r="U21" s="147">
        <v>45417215</v>
      </c>
      <c r="V21" s="148">
        <f t="shared" si="5"/>
        <v>234329914</v>
      </c>
      <c r="W21" s="147">
        <v>0</v>
      </c>
      <c r="X21" s="147">
        <v>156780</v>
      </c>
      <c r="Y21" s="147">
        <v>1198764</v>
      </c>
      <c r="Z21" s="147">
        <v>2892383</v>
      </c>
      <c r="AA21" s="147">
        <v>3934589</v>
      </c>
      <c r="AB21" s="147">
        <v>9845931</v>
      </c>
      <c r="AC21" s="150">
        <f t="shared" si="7"/>
        <v>18028447</v>
      </c>
      <c r="AD21" s="147">
        <v>117083</v>
      </c>
      <c r="AE21" s="147">
        <v>2865135</v>
      </c>
      <c r="AF21" s="147">
        <v>3782893</v>
      </c>
      <c r="AG21" s="147">
        <v>3843259</v>
      </c>
      <c r="AH21" s="147">
        <v>4449683</v>
      </c>
      <c r="AI21" s="147">
        <v>8412763</v>
      </c>
      <c r="AJ21" s="150">
        <f t="shared" si="9"/>
        <v>23470816</v>
      </c>
      <c r="AK21" s="147">
        <v>0</v>
      </c>
      <c r="AL21" s="147">
        <v>51874</v>
      </c>
      <c r="AM21" s="147">
        <v>181561</v>
      </c>
      <c r="AN21" s="147">
        <v>217871</v>
      </c>
      <c r="AO21" s="147">
        <v>140062</v>
      </c>
      <c r="AP21" s="147">
        <v>181560</v>
      </c>
      <c r="AQ21" s="150">
        <f t="shared" si="11"/>
        <v>772928</v>
      </c>
      <c r="AR21" s="147">
        <v>718542</v>
      </c>
      <c r="AS21" s="147">
        <v>14396912</v>
      </c>
      <c r="AT21" s="147">
        <v>15269321</v>
      </c>
      <c r="AU21" s="147">
        <v>17815230</v>
      </c>
      <c r="AV21" s="147">
        <v>9694827</v>
      </c>
      <c r="AW21" s="147">
        <v>6146315</v>
      </c>
      <c r="AX21" s="150">
        <f t="shared" si="13"/>
        <v>64041147</v>
      </c>
      <c r="AY21" s="147">
        <v>73578</v>
      </c>
      <c r="AZ21" s="147">
        <v>1753451</v>
      </c>
      <c r="BA21" s="147">
        <v>2095888</v>
      </c>
      <c r="BB21" s="147">
        <v>991896</v>
      </c>
      <c r="BC21" s="147">
        <v>1011505</v>
      </c>
      <c r="BD21" s="147">
        <v>799722</v>
      </c>
      <c r="BE21" s="150">
        <f t="shared" si="15"/>
        <v>6726040</v>
      </c>
      <c r="BF21" s="147">
        <v>1149876</v>
      </c>
      <c r="BG21" s="147">
        <v>7595937</v>
      </c>
      <c r="BH21" s="147">
        <v>7767009</v>
      </c>
      <c r="BI21" s="147">
        <v>6682788</v>
      </c>
      <c r="BJ21" s="147">
        <v>5882571</v>
      </c>
      <c r="BK21" s="147">
        <v>7389963</v>
      </c>
      <c r="BL21" s="60">
        <f t="shared" si="17"/>
        <v>36468144</v>
      </c>
      <c r="BM21" s="170">
        <v>0</v>
      </c>
      <c r="BN21" s="147">
        <v>1458245</v>
      </c>
      <c r="BO21" s="147">
        <v>3719757</v>
      </c>
      <c r="BP21" s="147">
        <v>6020786</v>
      </c>
      <c r="BQ21" s="147">
        <v>6023324</v>
      </c>
      <c r="BR21" s="147">
        <v>4541110</v>
      </c>
      <c r="BS21" s="58">
        <f t="shared" si="19"/>
        <v>21763222</v>
      </c>
      <c r="BT21" s="147">
        <v>0</v>
      </c>
      <c r="BU21" s="147">
        <v>921548</v>
      </c>
      <c r="BV21" s="147">
        <v>2904495</v>
      </c>
      <c r="BW21" s="147">
        <v>4428415</v>
      </c>
      <c r="BX21" s="147">
        <v>4417035</v>
      </c>
      <c r="BY21" s="147">
        <v>3423654</v>
      </c>
      <c r="BZ21" s="58">
        <f t="shared" si="21"/>
        <v>16095147</v>
      </c>
      <c r="CA21" s="147">
        <v>0</v>
      </c>
      <c r="CB21" s="147">
        <v>536697</v>
      </c>
      <c r="CC21" s="147">
        <v>815262</v>
      </c>
      <c r="CD21" s="147">
        <v>1440011</v>
      </c>
      <c r="CE21" s="147">
        <v>1419157</v>
      </c>
      <c r="CF21" s="147">
        <v>1117456</v>
      </c>
      <c r="CG21" s="151">
        <f t="shared" si="23"/>
        <v>5328583</v>
      </c>
      <c r="CH21" s="147">
        <v>0</v>
      </c>
      <c r="CI21" s="147">
        <v>0</v>
      </c>
      <c r="CJ21" s="147">
        <v>0</v>
      </c>
      <c r="CK21" s="147">
        <v>152360</v>
      </c>
      <c r="CL21" s="147">
        <v>187132</v>
      </c>
      <c r="CM21" s="147">
        <v>0</v>
      </c>
      <c r="CN21" s="60">
        <f t="shared" si="25"/>
        <v>339492</v>
      </c>
      <c r="CO21" s="170">
        <v>3753801</v>
      </c>
      <c r="CP21" s="147">
        <v>19800308</v>
      </c>
      <c r="CQ21" s="147">
        <v>16263258</v>
      </c>
      <c r="CR21" s="147">
        <v>13339974</v>
      </c>
      <c r="CS21" s="147">
        <v>14083757</v>
      </c>
      <c r="CT21" s="147">
        <v>11302241</v>
      </c>
      <c r="CU21" s="58">
        <f t="shared" si="27"/>
        <v>78543339</v>
      </c>
      <c r="CV21" s="147">
        <v>139860</v>
      </c>
      <c r="CW21" s="147">
        <v>1821780</v>
      </c>
      <c r="CX21" s="147">
        <v>1752570</v>
      </c>
      <c r="CY21" s="147">
        <v>1384200</v>
      </c>
      <c r="CZ21" s="147">
        <v>1539180</v>
      </c>
      <c r="DA21" s="147">
        <v>1728540</v>
      </c>
      <c r="DB21" s="58">
        <f t="shared" si="29"/>
        <v>8366130</v>
      </c>
      <c r="DC21" s="147">
        <v>700561</v>
      </c>
      <c r="DD21" s="147">
        <v>1891181</v>
      </c>
      <c r="DE21" s="147">
        <v>1209234</v>
      </c>
      <c r="DF21" s="147">
        <v>724157</v>
      </c>
      <c r="DG21" s="147">
        <v>0</v>
      </c>
      <c r="DH21" s="58">
        <f t="shared" si="30"/>
        <v>4525133</v>
      </c>
      <c r="DI21" s="147">
        <v>578441</v>
      </c>
      <c r="DJ21" s="147">
        <v>5354767</v>
      </c>
      <c r="DK21" s="147">
        <v>4721107</v>
      </c>
      <c r="DL21" s="147">
        <v>5076540</v>
      </c>
      <c r="DM21" s="147">
        <v>8158020</v>
      </c>
      <c r="DN21" s="147">
        <v>5986901</v>
      </c>
      <c r="DO21" s="58">
        <f t="shared" si="32"/>
        <v>29875776</v>
      </c>
      <c r="DP21" s="147">
        <v>3035500</v>
      </c>
      <c r="DQ21" s="147">
        <v>11923200</v>
      </c>
      <c r="DR21" s="147">
        <v>7898400</v>
      </c>
      <c r="DS21" s="147">
        <v>5670000</v>
      </c>
      <c r="DT21" s="147">
        <v>3662400</v>
      </c>
      <c r="DU21" s="147">
        <v>3586800</v>
      </c>
      <c r="DV21" s="60">
        <f t="shared" si="34"/>
        <v>35776300</v>
      </c>
      <c r="DW21" s="171">
        <v>44612</v>
      </c>
      <c r="DX21" s="169">
        <v>517495</v>
      </c>
      <c r="DY21" s="169">
        <v>564931</v>
      </c>
      <c r="DZ21" s="169">
        <v>313253</v>
      </c>
      <c r="EA21" s="169">
        <v>603905</v>
      </c>
      <c r="EB21" s="169">
        <v>328128</v>
      </c>
      <c r="EC21" s="60">
        <f>SUM(DW21:EB21)</f>
        <v>2372324</v>
      </c>
      <c r="ED21" s="171">
        <v>707886</v>
      </c>
      <c r="EE21" s="169">
        <v>2946217</v>
      </c>
      <c r="EF21" s="169">
        <v>2470305</v>
      </c>
      <c r="EG21" s="169">
        <v>919872</v>
      </c>
      <c r="EH21" s="169">
        <v>1230189</v>
      </c>
      <c r="EI21" s="169">
        <v>488736</v>
      </c>
      <c r="EJ21" s="59">
        <f>SUM(ED21:EI21)</f>
        <v>8763205</v>
      </c>
      <c r="EK21" s="170">
        <v>0</v>
      </c>
      <c r="EL21" s="147">
        <v>310667</v>
      </c>
      <c r="EM21" s="147">
        <v>38985490</v>
      </c>
      <c r="EN21" s="147">
        <v>57576969</v>
      </c>
      <c r="EO21" s="147">
        <v>81533893</v>
      </c>
      <c r="EP21" s="147">
        <v>154694775</v>
      </c>
      <c r="EQ21" s="147">
        <v>124766239</v>
      </c>
      <c r="ER21" s="60">
        <f>SUM(EK21:EQ21)</f>
        <v>457868033</v>
      </c>
      <c r="ES21" s="170">
        <v>0</v>
      </c>
      <c r="ET21" s="147">
        <v>310667</v>
      </c>
      <c r="EU21" s="147">
        <v>24676353</v>
      </c>
      <c r="EV21" s="147">
        <v>30964925</v>
      </c>
      <c r="EW21" s="147">
        <v>39932680</v>
      </c>
      <c r="EX21" s="147">
        <v>86639446</v>
      </c>
      <c r="EY21" s="147">
        <v>62730985</v>
      </c>
      <c r="EZ21" s="58">
        <f>SUM(ES21:EY21)</f>
        <v>245255056</v>
      </c>
      <c r="FA21" s="147">
        <v>11945764</v>
      </c>
      <c r="FB21" s="147">
        <v>22236910</v>
      </c>
      <c r="FC21" s="147">
        <v>29834059</v>
      </c>
      <c r="FD21" s="147">
        <v>26310502</v>
      </c>
      <c r="FE21" s="147">
        <v>13239727</v>
      </c>
      <c r="FF21" s="58">
        <f>SUM(FA21:FE21)</f>
        <v>103566962</v>
      </c>
      <c r="FG21" s="147">
        <v>2363373</v>
      </c>
      <c r="FH21" s="147">
        <v>4375134</v>
      </c>
      <c r="FI21" s="147">
        <v>11767154</v>
      </c>
      <c r="FJ21" s="147">
        <v>41744827</v>
      </c>
      <c r="FK21" s="147">
        <v>48795527</v>
      </c>
      <c r="FL21" s="59">
        <f>SUM(FG21:FK21)</f>
        <v>109046015</v>
      </c>
      <c r="FM21" s="170">
        <v>0</v>
      </c>
      <c r="FN21" s="147">
        <v>15447676</v>
      </c>
      <c r="FO21" s="147">
        <v>145602365</v>
      </c>
      <c r="FP21" s="147">
        <v>163169921</v>
      </c>
      <c r="FQ21" s="147">
        <v>174184537</v>
      </c>
      <c r="FR21" s="147">
        <v>235123137</v>
      </c>
      <c r="FS21" s="147">
        <v>219619923</v>
      </c>
      <c r="FT21" s="60">
        <f>SUM(FM21:FS21)</f>
        <v>953147559</v>
      </c>
      <c r="FV21" s="63"/>
      <c r="FW21" s="63"/>
      <c r="FX21" s="63"/>
      <c r="FY21" s="63"/>
      <c r="FZ21" s="63"/>
      <c r="GA21" s="63"/>
      <c r="GB21" s="63"/>
      <c r="GC21" s="63"/>
    </row>
    <row r="22" spans="1:176" s="61" customFormat="1" ht="18" customHeight="1">
      <c r="A22" s="62" t="s">
        <v>31</v>
      </c>
      <c r="B22" s="147">
        <v>44388407</v>
      </c>
      <c r="C22" s="147">
        <v>208816027</v>
      </c>
      <c r="D22" s="147">
        <v>165761265</v>
      </c>
      <c r="E22" s="147">
        <v>132915342</v>
      </c>
      <c r="F22" s="147">
        <v>125275107</v>
      </c>
      <c r="G22" s="147">
        <v>138181807</v>
      </c>
      <c r="H22" s="173">
        <f t="shared" si="1"/>
        <v>815337955</v>
      </c>
      <c r="I22" s="170">
        <v>31913661</v>
      </c>
      <c r="J22" s="147">
        <v>156571042</v>
      </c>
      <c r="K22" s="147">
        <v>122082031</v>
      </c>
      <c r="L22" s="147">
        <v>97648557</v>
      </c>
      <c r="M22" s="147">
        <v>93905126</v>
      </c>
      <c r="N22" s="147">
        <v>112602367</v>
      </c>
      <c r="O22" s="148">
        <f t="shared" si="3"/>
        <v>614722784</v>
      </c>
      <c r="P22" s="147">
        <v>23667018</v>
      </c>
      <c r="Q22" s="147">
        <v>99155536</v>
      </c>
      <c r="R22" s="147">
        <v>67394854</v>
      </c>
      <c r="S22" s="147">
        <v>53423656</v>
      </c>
      <c r="T22" s="147">
        <v>53019338</v>
      </c>
      <c r="U22" s="147">
        <v>72632684</v>
      </c>
      <c r="V22" s="148">
        <f t="shared" si="5"/>
        <v>369293086</v>
      </c>
      <c r="W22" s="147">
        <v>0</v>
      </c>
      <c r="X22" s="147">
        <v>1130741</v>
      </c>
      <c r="Y22" s="147">
        <v>2934954</v>
      </c>
      <c r="Z22" s="147">
        <v>4621257</v>
      </c>
      <c r="AA22" s="147">
        <v>8127336</v>
      </c>
      <c r="AB22" s="147">
        <v>12379966</v>
      </c>
      <c r="AC22" s="150">
        <f t="shared" si="7"/>
        <v>29194254</v>
      </c>
      <c r="AD22" s="147">
        <v>637848</v>
      </c>
      <c r="AE22" s="147">
        <v>5808155</v>
      </c>
      <c r="AF22" s="147">
        <v>6548681</v>
      </c>
      <c r="AG22" s="147">
        <v>5087178</v>
      </c>
      <c r="AH22" s="147">
        <v>8314612</v>
      </c>
      <c r="AI22" s="147">
        <v>12117877</v>
      </c>
      <c r="AJ22" s="150">
        <f t="shared" si="9"/>
        <v>38514351</v>
      </c>
      <c r="AK22" s="147">
        <v>25937</v>
      </c>
      <c r="AL22" s="147">
        <v>129211</v>
      </c>
      <c r="AM22" s="147">
        <v>237435</v>
      </c>
      <c r="AN22" s="147">
        <v>337183</v>
      </c>
      <c r="AO22" s="147">
        <v>144536</v>
      </c>
      <c r="AP22" s="147">
        <v>274937</v>
      </c>
      <c r="AQ22" s="150">
        <f t="shared" si="11"/>
        <v>1149239</v>
      </c>
      <c r="AR22" s="147">
        <v>4753776</v>
      </c>
      <c r="AS22" s="147">
        <v>34596987</v>
      </c>
      <c r="AT22" s="147">
        <v>28947659</v>
      </c>
      <c r="AU22" s="147">
        <v>21081817</v>
      </c>
      <c r="AV22" s="147">
        <v>12799175</v>
      </c>
      <c r="AW22" s="147">
        <v>6710025</v>
      </c>
      <c r="AX22" s="150">
        <f t="shared" si="13"/>
        <v>108889439</v>
      </c>
      <c r="AY22" s="147">
        <v>231097</v>
      </c>
      <c r="AZ22" s="147">
        <v>3928939</v>
      </c>
      <c r="BA22" s="147">
        <v>5482193</v>
      </c>
      <c r="BB22" s="147">
        <v>5347152</v>
      </c>
      <c r="BC22" s="147">
        <v>3274282</v>
      </c>
      <c r="BD22" s="147">
        <v>1380973</v>
      </c>
      <c r="BE22" s="150">
        <f t="shared" si="15"/>
        <v>19644636</v>
      </c>
      <c r="BF22" s="147">
        <v>2597985</v>
      </c>
      <c r="BG22" s="147">
        <v>11821473</v>
      </c>
      <c r="BH22" s="147">
        <v>10536255</v>
      </c>
      <c r="BI22" s="147">
        <v>7750314</v>
      </c>
      <c r="BJ22" s="147">
        <v>8225847</v>
      </c>
      <c r="BK22" s="147">
        <v>7105905</v>
      </c>
      <c r="BL22" s="60">
        <f t="shared" si="17"/>
        <v>48037779</v>
      </c>
      <c r="BM22" s="170">
        <v>113538</v>
      </c>
      <c r="BN22" s="147">
        <v>4381484</v>
      </c>
      <c r="BO22" s="147">
        <v>7964013</v>
      </c>
      <c r="BP22" s="147">
        <v>8999996</v>
      </c>
      <c r="BQ22" s="147">
        <v>10162373</v>
      </c>
      <c r="BR22" s="147">
        <v>7862570</v>
      </c>
      <c r="BS22" s="58">
        <f t="shared" si="19"/>
        <v>39483974</v>
      </c>
      <c r="BT22" s="147">
        <v>113538</v>
      </c>
      <c r="BU22" s="147">
        <v>3904144</v>
      </c>
      <c r="BV22" s="147">
        <v>6519479</v>
      </c>
      <c r="BW22" s="147">
        <v>7815456</v>
      </c>
      <c r="BX22" s="147">
        <v>8401206</v>
      </c>
      <c r="BY22" s="147">
        <v>6952735</v>
      </c>
      <c r="BZ22" s="58">
        <f t="shared" si="21"/>
        <v>33706558</v>
      </c>
      <c r="CA22" s="147">
        <v>0</v>
      </c>
      <c r="CB22" s="147">
        <v>371658</v>
      </c>
      <c r="CC22" s="147">
        <v>1311355</v>
      </c>
      <c r="CD22" s="147">
        <v>1184540</v>
      </c>
      <c r="CE22" s="147">
        <v>1761167</v>
      </c>
      <c r="CF22" s="147">
        <v>909835</v>
      </c>
      <c r="CG22" s="151">
        <f t="shared" si="23"/>
        <v>5538555</v>
      </c>
      <c r="CH22" s="147">
        <v>0</v>
      </c>
      <c r="CI22" s="147">
        <v>105682</v>
      </c>
      <c r="CJ22" s="147">
        <v>133179</v>
      </c>
      <c r="CK22" s="147">
        <v>0</v>
      </c>
      <c r="CL22" s="147">
        <v>0</v>
      </c>
      <c r="CM22" s="147">
        <v>0</v>
      </c>
      <c r="CN22" s="60">
        <f t="shared" si="25"/>
        <v>238861</v>
      </c>
      <c r="CO22" s="170">
        <v>9311144</v>
      </c>
      <c r="CP22" s="147">
        <v>40582410</v>
      </c>
      <c r="CQ22" s="147">
        <v>31377881</v>
      </c>
      <c r="CR22" s="147">
        <v>23768963</v>
      </c>
      <c r="CS22" s="147">
        <v>19742368</v>
      </c>
      <c r="CT22" s="147">
        <v>16946280</v>
      </c>
      <c r="CU22" s="58">
        <f t="shared" si="27"/>
        <v>141729046</v>
      </c>
      <c r="CV22" s="147">
        <v>383760</v>
      </c>
      <c r="CW22" s="147">
        <v>2502000</v>
      </c>
      <c r="CX22" s="147">
        <v>2746260</v>
      </c>
      <c r="CY22" s="147">
        <v>1873440</v>
      </c>
      <c r="CZ22" s="147">
        <v>2140650</v>
      </c>
      <c r="DA22" s="147">
        <v>2900430</v>
      </c>
      <c r="DB22" s="58">
        <f t="shared" si="29"/>
        <v>12546540</v>
      </c>
      <c r="DC22" s="147">
        <v>2845956</v>
      </c>
      <c r="DD22" s="147">
        <v>3767423</v>
      </c>
      <c r="DE22" s="147">
        <v>2202602</v>
      </c>
      <c r="DF22" s="147">
        <v>748870</v>
      </c>
      <c r="DG22" s="147">
        <v>750556</v>
      </c>
      <c r="DH22" s="58">
        <f t="shared" si="30"/>
        <v>10315407</v>
      </c>
      <c r="DI22" s="147">
        <v>1133884</v>
      </c>
      <c r="DJ22" s="147">
        <v>14836154</v>
      </c>
      <c r="DK22" s="147">
        <v>13538598</v>
      </c>
      <c r="DL22" s="147">
        <v>12384921</v>
      </c>
      <c r="DM22" s="147">
        <v>11468448</v>
      </c>
      <c r="DN22" s="147">
        <v>8759294</v>
      </c>
      <c r="DO22" s="58">
        <f t="shared" si="32"/>
        <v>62121299</v>
      </c>
      <c r="DP22" s="147">
        <v>7793500</v>
      </c>
      <c r="DQ22" s="147">
        <v>20398300</v>
      </c>
      <c r="DR22" s="147">
        <v>11325600</v>
      </c>
      <c r="DS22" s="147">
        <v>7308000</v>
      </c>
      <c r="DT22" s="147">
        <v>5384400</v>
      </c>
      <c r="DU22" s="147">
        <v>4536000</v>
      </c>
      <c r="DV22" s="60">
        <f t="shared" si="34"/>
        <v>56745800</v>
      </c>
      <c r="DW22" s="171">
        <v>371097</v>
      </c>
      <c r="DX22" s="169">
        <v>1321207</v>
      </c>
      <c r="DY22" s="169">
        <v>1034812</v>
      </c>
      <c r="DZ22" s="169">
        <v>618228</v>
      </c>
      <c r="EA22" s="169">
        <v>577770</v>
      </c>
      <c r="EB22" s="169">
        <v>131365</v>
      </c>
      <c r="EC22" s="60">
        <f>SUM(DW22:EB22)</f>
        <v>4054479</v>
      </c>
      <c r="ED22" s="171">
        <v>2678967</v>
      </c>
      <c r="EE22" s="169">
        <v>5959884</v>
      </c>
      <c r="EF22" s="169">
        <v>3302528</v>
      </c>
      <c r="EG22" s="169">
        <v>1879598</v>
      </c>
      <c r="EH22" s="169">
        <v>887470</v>
      </c>
      <c r="EI22" s="169">
        <v>639225</v>
      </c>
      <c r="EJ22" s="59">
        <f>SUM(ED22:EI22)</f>
        <v>15347672</v>
      </c>
      <c r="EK22" s="170">
        <v>0</v>
      </c>
      <c r="EL22" s="147">
        <v>1492764</v>
      </c>
      <c r="EM22" s="147">
        <v>45669996</v>
      </c>
      <c r="EN22" s="147">
        <v>101891322</v>
      </c>
      <c r="EO22" s="147">
        <v>117969292</v>
      </c>
      <c r="EP22" s="147">
        <v>233093928</v>
      </c>
      <c r="EQ22" s="147">
        <v>181683376</v>
      </c>
      <c r="ER22" s="60">
        <f>SUM(EK22:EQ22)</f>
        <v>681800678</v>
      </c>
      <c r="ES22" s="170">
        <v>0</v>
      </c>
      <c r="ET22" s="147">
        <v>1492764</v>
      </c>
      <c r="EU22" s="147">
        <v>31031157</v>
      </c>
      <c r="EV22" s="147">
        <v>64861125</v>
      </c>
      <c r="EW22" s="147">
        <v>73531543</v>
      </c>
      <c r="EX22" s="147">
        <v>154993984</v>
      </c>
      <c r="EY22" s="147">
        <v>104073227</v>
      </c>
      <c r="EZ22" s="58">
        <f>SUM(ES22:EY22)</f>
        <v>429983800</v>
      </c>
      <c r="FA22" s="147">
        <v>12800303</v>
      </c>
      <c r="FB22" s="147">
        <v>32320362</v>
      </c>
      <c r="FC22" s="147">
        <v>32126729</v>
      </c>
      <c r="FD22" s="147">
        <v>40523020</v>
      </c>
      <c r="FE22" s="147">
        <v>16538184</v>
      </c>
      <c r="FF22" s="58">
        <f>SUM(FA22:FE22)</f>
        <v>134308598</v>
      </c>
      <c r="FG22" s="147">
        <v>1838536</v>
      </c>
      <c r="FH22" s="147">
        <v>4709835</v>
      </c>
      <c r="FI22" s="147">
        <v>12311020</v>
      </c>
      <c r="FJ22" s="147">
        <v>37576924</v>
      </c>
      <c r="FK22" s="147">
        <v>61071965</v>
      </c>
      <c r="FL22" s="59">
        <f>SUM(FG22:FK22)</f>
        <v>117508280</v>
      </c>
      <c r="FM22" s="170">
        <v>0</v>
      </c>
      <c r="FN22" s="147">
        <v>45881171</v>
      </c>
      <c r="FO22" s="147">
        <v>254486023</v>
      </c>
      <c r="FP22" s="147">
        <v>267652587</v>
      </c>
      <c r="FQ22" s="147">
        <v>250884634</v>
      </c>
      <c r="FR22" s="147">
        <v>358369035</v>
      </c>
      <c r="FS22" s="147">
        <v>319865183</v>
      </c>
      <c r="FT22" s="60">
        <f>SUM(FM22:FS22)</f>
        <v>1497138633</v>
      </c>
    </row>
    <row r="23" spans="1:176" s="61" customFormat="1" ht="18" customHeight="1">
      <c r="A23" s="62" t="s">
        <v>32</v>
      </c>
      <c r="B23" s="147">
        <v>19883776</v>
      </c>
      <c r="C23" s="147">
        <v>83894126</v>
      </c>
      <c r="D23" s="147">
        <v>86758781</v>
      </c>
      <c r="E23" s="147">
        <v>78283013</v>
      </c>
      <c r="F23" s="147">
        <v>76212881</v>
      </c>
      <c r="G23" s="147">
        <v>65257666</v>
      </c>
      <c r="H23" s="173">
        <f t="shared" si="1"/>
        <v>410290243</v>
      </c>
      <c r="I23" s="170">
        <v>14635877</v>
      </c>
      <c r="J23" s="147">
        <v>65531892</v>
      </c>
      <c r="K23" s="147">
        <v>66616690</v>
      </c>
      <c r="L23" s="147">
        <v>62798685</v>
      </c>
      <c r="M23" s="147">
        <v>59824101</v>
      </c>
      <c r="N23" s="147">
        <v>52688483</v>
      </c>
      <c r="O23" s="148">
        <f t="shared" si="3"/>
        <v>322095728</v>
      </c>
      <c r="P23" s="147">
        <v>10961966</v>
      </c>
      <c r="Q23" s="147">
        <v>41199839</v>
      </c>
      <c r="R23" s="147">
        <v>38646121</v>
      </c>
      <c r="S23" s="147">
        <v>33232606</v>
      </c>
      <c r="T23" s="147">
        <v>31146083</v>
      </c>
      <c r="U23" s="147">
        <v>30151954</v>
      </c>
      <c r="V23" s="148">
        <f t="shared" si="5"/>
        <v>185338569</v>
      </c>
      <c r="W23" s="147">
        <v>0</v>
      </c>
      <c r="X23" s="147">
        <v>217080</v>
      </c>
      <c r="Y23" s="147">
        <v>1145700</v>
      </c>
      <c r="Z23" s="147">
        <v>2533806</v>
      </c>
      <c r="AA23" s="147">
        <v>4970755</v>
      </c>
      <c r="AB23" s="147">
        <v>7014340</v>
      </c>
      <c r="AC23" s="150">
        <f t="shared" si="7"/>
        <v>15881681</v>
      </c>
      <c r="AD23" s="147">
        <v>452532</v>
      </c>
      <c r="AE23" s="147">
        <v>2531844</v>
      </c>
      <c r="AF23" s="147">
        <v>4085279</v>
      </c>
      <c r="AG23" s="147">
        <v>4523700</v>
      </c>
      <c r="AH23" s="147">
        <v>5724285</v>
      </c>
      <c r="AI23" s="147">
        <v>7183850</v>
      </c>
      <c r="AJ23" s="150">
        <f t="shared" si="9"/>
        <v>24501490</v>
      </c>
      <c r="AK23" s="147">
        <v>25937</v>
      </c>
      <c r="AL23" s="147">
        <v>31125</v>
      </c>
      <c r="AM23" s="147">
        <v>98383</v>
      </c>
      <c r="AN23" s="147">
        <v>46687</v>
      </c>
      <c r="AO23" s="147">
        <v>207500</v>
      </c>
      <c r="AP23" s="147">
        <v>129686</v>
      </c>
      <c r="AQ23" s="150">
        <f t="shared" si="11"/>
        <v>539318</v>
      </c>
      <c r="AR23" s="147">
        <v>1648466</v>
      </c>
      <c r="AS23" s="147">
        <v>13884977</v>
      </c>
      <c r="AT23" s="147">
        <v>13938665</v>
      </c>
      <c r="AU23" s="147">
        <v>15251264</v>
      </c>
      <c r="AV23" s="147">
        <v>11560311</v>
      </c>
      <c r="AW23" s="147">
        <v>3735726</v>
      </c>
      <c r="AX23" s="150">
        <f t="shared" si="13"/>
        <v>60019409</v>
      </c>
      <c r="AY23" s="147">
        <v>107786</v>
      </c>
      <c r="AZ23" s="147">
        <v>1855781</v>
      </c>
      <c r="BA23" s="147">
        <v>2402479</v>
      </c>
      <c r="BB23" s="147">
        <v>1901450</v>
      </c>
      <c r="BC23" s="147">
        <v>1048150</v>
      </c>
      <c r="BD23" s="147">
        <v>86849</v>
      </c>
      <c r="BE23" s="150">
        <f t="shared" si="15"/>
        <v>7402495</v>
      </c>
      <c r="BF23" s="147">
        <v>1439190</v>
      </c>
      <c r="BG23" s="147">
        <v>5811246</v>
      </c>
      <c r="BH23" s="147">
        <v>6300063</v>
      </c>
      <c r="BI23" s="147">
        <v>5309172</v>
      </c>
      <c r="BJ23" s="147">
        <v>5167017</v>
      </c>
      <c r="BK23" s="147">
        <v>4386078</v>
      </c>
      <c r="BL23" s="60">
        <f t="shared" si="17"/>
        <v>28412766</v>
      </c>
      <c r="BM23" s="170">
        <v>95695</v>
      </c>
      <c r="BN23" s="147">
        <v>819249</v>
      </c>
      <c r="BO23" s="147">
        <v>3924145</v>
      </c>
      <c r="BP23" s="147">
        <v>4629437</v>
      </c>
      <c r="BQ23" s="147">
        <v>4933560</v>
      </c>
      <c r="BR23" s="147">
        <v>3527712</v>
      </c>
      <c r="BS23" s="58">
        <f t="shared" si="19"/>
        <v>17929798</v>
      </c>
      <c r="BT23" s="147">
        <v>95695</v>
      </c>
      <c r="BU23" s="147">
        <v>710840</v>
      </c>
      <c r="BV23" s="147">
        <v>3478166</v>
      </c>
      <c r="BW23" s="147">
        <v>4293158</v>
      </c>
      <c r="BX23" s="147">
        <v>4149305</v>
      </c>
      <c r="BY23" s="147">
        <v>2974594</v>
      </c>
      <c r="BZ23" s="58">
        <f t="shared" si="21"/>
        <v>15701758</v>
      </c>
      <c r="CA23" s="147">
        <v>0</v>
      </c>
      <c r="CB23" s="147">
        <v>108409</v>
      </c>
      <c r="CC23" s="147">
        <v>299482</v>
      </c>
      <c r="CD23" s="147">
        <v>336279</v>
      </c>
      <c r="CE23" s="147">
        <v>727513</v>
      </c>
      <c r="CF23" s="147">
        <v>553118</v>
      </c>
      <c r="CG23" s="151">
        <f t="shared" si="23"/>
        <v>2024801</v>
      </c>
      <c r="CH23" s="147">
        <v>0</v>
      </c>
      <c r="CI23" s="147">
        <v>0</v>
      </c>
      <c r="CJ23" s="147">
        <v>146497</v>
      </c>
      <c r="CK23" s="147">
        <v>0</v>
      </c>
      <c r="CL23" s="147">
        <v>56742</v>
      </c>
      <c r="CM23" s="147">
        <v>0</v>
      </c>
      <c r="CN23" s="60">
        <f t="shared" si="25"/>
        <v>203239</v>
      </c>
      <c r="CO23" s="170">
        <v>4093557</v>
      </c>
      <c r="CP23" s="147">
        <v>14974751</v>
      </c>
      <c r="CQ23" s="147">
        <v>13598830</v>
      </c>
      <c r="CR23" s="147">
        <v>9802289</v>
      </c>
      <c r="CS23" s="147">
        <v>10419899</v>
      </c>
      <c r="CT23" s="147">
        <v>8525605</v>
      </c>
      <c r="CU23" s="58">
        <f t="shared" si="27"/>
        <v>61414931</v>
      </c>
      <c r="CV23" s="147">
        <v>113400</v>
      </c>
      <c r="CW23" s="147">
        <v>783900</v>
      </c>
      <c r="CX23" s="147">
        <v>1092870</v>
      </c>
      <c r="CY23" s="147">
        <v>1229400</v>
      </c>
      <c r="CZ23" s="147">
        <v>1359720</v>
      </c>
      <c r="DA23" s="147">
        <v>1272600</v>
      </c>
      <c r="DB23" s="58">
        <f t="shared" si="29"/>
        <v>5851890</v>
      </c>
      <c r="DC23" s="147">
        <v>777424</v>
      </c>
      <c r="DD23" s="147">
        <v>1854491</v>
      </c>
      <c r="DE23" s="147">
        <v>1526466</v>
      </c>
      <c r="DF23" s="147">
        <v>0</v>
      </c>
      <c r="DG23" s="147">
        <v>0</v>
      </c>
      <c r="DH23" s="58">
        <f t="shared" si="30"/>
        <v>4158381</v>
      </c>
      <c r="DI23" s="147">
        <v>145157</v>
      </c>
      <c r="DJ23" s="147">
        <v>3787027</v>
      </c>
      <c r="DK23" s="147">
        <v>4157069</v>
      </c>
      <c r="DL23" s="147">
        <v>2434823</v>
      </c>
      <c r="DM23" s="147">
        <v>5548979</v>
      </c>
      <c r="DN23" s="147">
        <v>4917805</v>
      </c>
      <c r="DO23" s="58">
        <f t="shared" si="32"/>
        <v>20990860</v>
      </c>
      <c r="DP23" s="147">
        <v>3835000</v>
      </c>
      <c r="DQ23" s="147">
        <v>9626400</v>
      </c>
      <c r="DR23" s="147">
        <v>6494400</v>
      </c>
      <c r="DS23" s="147">
        <v>4611600</v>
      </c>
      <c r="DT23" s="147">
        <v>3511200</v>
      </c>
      <c r="DU23" s="147">
        <v>2335200</v>
      </c>
      <c r="DV23" s="60">
        <f t="shared" si="34"/>
        <v>30413800</v>
      </c>
      <c r="DW23" s="171">
        <v>128577</v>
      </c>
      <c r="DX23" s="169">
        <v>360316</v>
      </c>
      <c r="DY23" s="169">
        <v>556879</v>
      </c>
      <c r="DZ23" s="169">
        <v>468178</v>
      </c>
      <c r="EA23" s="169">
        <v>358746</v>
      </c>
      <c r="EB23" s="169">
        <v>155866</v>
      </c>
      <c r="EC23" s="60">
        <f>SUM(DW23:EB23)</f>
        <v>2028562</v>
      </c>
      <c r="ED23" s="171">
        <v>930070</v>
      </c>
      <c r="EE23" s="169">
        <v>2207918</v>
      </c>
      <c r="EF23" s="169">
        <v>2062237</v>
      </c>
      <c r="EG23" s="169">
        <v>584424</v>
      </c>
      <c r="EH23" s="169">
        <v>676575</v>
      </c>
      <c r="EI23" s="169">
        <v>360000</v>
      </c>
      <c r="EJ23" s="59">
        <f>SUM(ED23:EI23)</f>
        <v>6821224</v>
      </c>
      <c r="EK23" s="170">
        <v>0</v>
      </c>
      <c r="EL23" s="147">
        <v>0</v>
      </c>
      <c r="EM23" s="147">
        <v>23398023</v>
      </c>
      <c r="EN23" s="147">
        <v>60896408</v>
      </c>
      <c r="EO23" s="147">
        <v>75429466</v>
      </c>
      <c r="EP23" s="147">
        <v>103308789</v>
      </c>
      <c r="EQ23" s="147">
        <v>109027582</v>
      </c>
      <c r="ER23" s="60">
        <f>SUM(EK23:EQ23)</f>
        <v>372060268</v>
      </c>
      <c r="ES23" s="170">
        <v>0</v>
      </c>
      <c r="ET23" s="147">
        <v>0</v>
      </c>
      <c r="EU23" s="147">
        <v>16202743</v>
      </c>
      <c r="EV23" s="147">
        <v>34377474</v>
      </c>
      <c r="EW23" s="147">
        <v>46586785</v>
      </c>
      <c r="EX23" s="147">
        <v>64454440</v>
      </c>
      <c r="EY23" s="147">
        <v>61550730</v>
      </c>
      <c r="EZ23" s="58">
        <f>SUM(ES23:EY23)</f>
        <v>223172172</v>
      </c>
      <c r="FA23" s="147">
        <v>6445030</v>
      </c>
      <c r="FB23" s="147">
        <v>22999241</v>
      </c>
      <c r="FC23" s="147">
        <v>21601403</v>
      </c>
      <c r="FD23" s="147">
        <v>22311123</v>
      </c>
      <c r="FE23" s="147">
        <v>7273637</v>
      </c>
      <c r="FF23" s="58">
        <f>SUM(FA23:FE23)</f>
        <v>80630434</v>
      </c>
      <c r="FG23" s="147">
        <v>750250</v>
      </c>
      <c r="FH23" s="147">
        <v>3519693</v>
      </c>
      <c r="FI23" s="147">
        <v>7241278</v>
      </c>
      <c r="FJ23" s="147">
        <v>16543226</v>
      </c>
      <c r="FK23" s="147">
        <v>40203215</v>
      </c>
      <c r="FL23" s="59">
        <f>SUM(FG23:FK23)</f>
        <v>68257662</v>
      </c>
      <c r="FM23" s="170">
        <v>0</v>
      </c>
      <c r="FN23" s="147">
        <v>19883776</v>
      </c>
      <c r="FO23" s="147">
        <v>107292149</v>
      </c>
      <c r="FP23" s="147">
        <v>147655189</v>
      </c>
      <c r="FQ23" s="147">
        <v>153712479</v>
      </c>
      <c r="FR23" s="147">
        <v>179521670</v>
      </c>
      <c r="FS23" s="147">
        <v>174285248</v>
      </c>
      <c r="FT23" s="60">
        <f>SUM(FM23:FS23)</f>
        <v>782350511</v>
      </c>
    </row>
    <row r="24" spans="1:176" s="61" customFormat="1" ht="18" customHeight="1">
      <c r="A24" s="62" t="s">
        <v>33</v>
      </c>
      <c r="B24" s="147">
        <v>17255694</v>
      </c>
      <c r="C24" s="147">
        <v>102360336</v>
      </c>
      <c r="D24" s="147">
        <v>136727157</v>
      </c>
      <c r="E24" s="147">
        <v>133566605</v>
      </c>
      <c r="F24" s="147">
        <v>86085489</v>
      </c>
      <c r="G24" s="147">
        <v>96175087</v>
      </c>
      <c r="H24" s="173">
        <f t="shared" si="1"/>
        <v>572170368</v>
      </c>
      <c r="I24" s="170">
        <v>12041340</v>
      </c>
      <c r="J24" s="147">
        <v>80020450</v>
      </c>
      <c r="K24" s="147">
        <v>109884255</v>
      </c>
      <c r="L24" s="147">
        <v>104944746</v>
      </c>
      <c r="M24" s="147">
        <v>65593718</v>
      </c>
      <c r="N24" s="147">
        <v>77034651</v>
      </c>
      <c r="O24" s="148">
        <f t="shared" si="3"/>
        <v>449519160</v>
      </c>
      <c r="P24" s="147">
        <v>8667546</v>
      </c>
      <c r="Q24" s="147">
        <v>51734769</v>
      </c>
      <c r="R24" s="147">
        <v>63027604</v>
      </c>
      <c r="S24" s="147">
        <v>54679935</v>
      </c>
      <c r="T24" s="147">
        <v>34580049</v>
      </c>
      <c r="U24" s="147">
        <v>40736480</v>
      </c>
      <c r="V24" s="148">
        <f t="shared" si="5"/>
        <v>253426383</v>
      </c>
      <c r="W24" s="147">
        <v>0</v>
      </c>
      <c r="X24" s="147">
        <v>397980</v>
      </c>
      <c r="Y24" s="147">
        <v>1121580</v>
      </c>
      <c r="Z24" s="147">
        <v>1652220</v>
      </c>
      <c r="AA24" s="147">
        <v>3693334</v>
      </c>
      <c r="AB24" s="147">
        <v>8251803</v>
      </c>
      <c r="AC24" s="150">
        <f t="shared" si="7"/>
        <v>15116917</v>
      </c>
      <c r="AD24" s="147">
        <v>362156</v>
      </c>
      <c r="AE24" s="147">
        <v>4291710</v>
      </c>
      <c r="AF24" s="147">
        <v>6195462</v>
      </c>
      <c r="AG24" s="147">
        <v>6448938</v>
      </c>
      <c r="AH24" s="147">
        <v>5692060</v>
      </c>
      <c r="AI24" s="147">
        <v>9832360</v>
      </c>
      <c r="AJ24" s="150">
        <f t="shared" si="9"/>
        <v>32822686</v>
      </c>
      <c r="AK24" s="147">
        <v>0</v>
      </c>
      <c r="AL24" s="147">
        <v>19800</v>
      </c>
      <c r="AM24" s="147">
        <v>20750</v>
      </c>
      <c r="AN24" s="147">
        <v>36312</v>
      </c>
      <c r="AO24" s="147">
        <v>41500</v>
      </c>
      <c r="AP24" s="147">
        <v>197125</v>
      </c>
      <c r="AQ24" s="150">
        <f t="shared" si="11"/>
        <v>315487</v>
      </c>
      <c r="AR24" s="147">
        <v>1638498</v>
      </c>
      <c r="AS24" s="147">
        <v>15694761</v>
      </c>
      <c r="AT24" s="147">
        <v>25671647</v>
      </c>
      <c r="AU24" s="147">
        <v>30267439</v>
      </c>
      <c r="AV24" s="147">
        <v>12988074</v>
      </c>
      <c r="AW24" s="147">
        <v>9549986</v>
      </c>
      <c r="AX24" s="150">
        <f t="shared" si="13"/>
        <v>95810405</v>
      </c>
      <c r="AY24" s="147">
        <v>133165</v>
      </c>
      <c r="AZ24" s="147">
        <v>2145361</v>
      </c>
      <c r="BA24" s="147">
        <v>4220119</v>
      </c>
      <c r="BB24" s="147">
        <v>3900941</v>
      </c>
      <c r="BC24" s="147">
        <v>2562824</v>
      </c>
      <c r="BD24" s="147">
        <v>1721937</v>
      </c>
      <c r="BE24" s="150">
        <f t="shared" si="15"/>
        <v>14684347</v>
      </c>
      <c r="BF24" s="147">
        <v>1239975</v>
      </c>
      <c r="BG24" s="147">
        <v>5736069</v>
      </c>
      <c r="BH24" s="147">
        <v>9627093</v>
      </c>
      <c r="BI24" s="147">
        <v>7958961</v>
      </c>
      <c r="BJ24" s="147">
        <v>6035877</v>
      </c>
      <c r="BK24" s="147">
        <v>6744960</v>
      </c>
      <c r="BL24" s="60">
        <f t="shared" si="17"/>
        <v>37342935</v>
      </c>
      <c r="BM24" s="170">
        <v>34482</v>
      </c>
      <c r="BN24" s="147">
        <v>2042461</v>
      </c>
      <c r="BO24" s="147">
        <v>5069682</v>
      </c>
      <c r="BP24" s="147">
        <v>8594510</v>
      </c>
      <c r="BQ24" s="147">
        <v>7501747</v>
      </c>
      <c r="BR24" s="147">
        <v>8475006</v>
      </c>
      <c r="BS24" s="58">
        <f t="shared" si="19"/>
        <v>31717888</v>
      </c>
      <c r="BT24" s="147">
        <v>34482</v>
      </c>
      <c r="BU24" s="147">
        <v>1994635</v>
      </c>
      <c r="BV24" s="147">
        <v>4688657</v>
      </c>
      <c r="BW24" s="147">
        <v>7780631</v>
      </c>
      <c r="BX24" s="147">
        <v>7254253</v>
      </c>
      <c r="BY24" s="147">
        <v>7839052</v>
      </c>
      <c r="BZ24" s="58">
        <f t="shared" si="21"/>
        <v>29591710</v>
      </c>
      <c r="CA24" s="147">
        <v>0</v>
      </c>
      <c r="CB24" s="147">
        <v>47826</v>
      </c>
      <c r="CC24" s="147">
        <v>381025</v>
      </c>
      <c r="CD24" s="147">
        <v>813879</v>
      </c>
      <c r="CE24" s="147">
        <v>247494</v>
      </c>
      <c r="CF24" s="147">
        <v>635954</v>
      </c>
      <c r="CG24" s="151">
        <f t="shared" si="23"/>
        <v>2126178</v>
      </c>
      <c r="CH24" s="147">
        <v>0</v>
      </c>
      <c r="CI24" s="147">
        <v>0</v>
      </c>
      <c r="CJ24" s="147">
        <v>0</v>
      </c>
      <c r="CK24" s="147">
        <v>0</v>
      </c>
      <c r="CL24" s="147">
        <v>0</v>
      </c>
      <c r="CM24" s="147">
        <v>0</v>
      </c>
      <c r="CN24" s="60">
        <f t="shared" si="25"/>
        <v>0</v>
      </c>
      <c r="CO24" s="170">
        <v>3954291</v>
      </c>
      <c r="CP24" s="147">
        <v>17361479</v>
      </c>
      <c r="CQ24" s="147">
        <v>19107224</v>
      </c>
      <c r="CR24" s="147">
        <v>17995735</v>
      </c>
      <c r="CS24" s="147">
        <v>12443450</v>
      </c>
      <c r="CT24" s="147">
        <v>10150397</v>
      </c>
      <c r="CU24" s="58">
        <f t="shared" si="27"/>
        <v>81012576</v>
      </c>
      <c r="CV24" s="147">
        <v>223470</v>
      </c>
      <c r="CW24" s="147">
        <v>1577250</v>
      </c>
      <c r="CX24" s="147">
        <v>2124630</v>
      </c>
      <c r="CY24" s="147">
        <v>2151270</v>
      </c>
      <c r="CZ24" s="147">
        <v>1711530</v>
      </c>
      <c r="DA24" s="147">
        <v>2252070</v>
      </c>
      <c r="DB24" s="58">
        <f t="shared" si="29"/>
        <v>10040220</v>
      </c>
      <c r="DC24" s="147">
        <v>1189202</v>
      </c>
      <c r="DD24" s="147">
        <v>2230599</v>
      </c>
      <c r="DE24" s="147">
        <v>1679070</v>
      </c>
      <c r="DF24" s="147">
        <v>1746989</v>
      </c>
      <c r="DG24" s="147">
        <v>243846</v>
      </c>
      <c r="DH24" s="58">
        <f t="shared" si="30"/>
        <v>7089706</v>
      </c>
      <c r="DI24" s="147">
        <v>142821</v>
      </c>
      <c r="DJ24" s="147">
        <v>2123547</v>
      </c>
      <c r="DK24" s="147">
        <v>3419195</v>
      </c>
      <c r="DL24" s="147">
        <v>5815795</v>
      </c>
      <c r="DM24" s="147">
        <v>4474131</v>
      </c>
      <c r="DN24" s="147">
        <v>3807281</v>
      </c>
      <c r="DO24" s="58">
        <f t="shared" si="32"/>
        <v>19782770</v>
      </c>
      <c r="DP24" s="147">
        <v>3588000</v>
      </c>
      <c r="DQ24" s="147">
        <v>12471480</v>
      </c>
      <c r="DR24" s="147">
        <v>11332800</v>
      </c>
      <c r="DS24" s="147">
        <v>8349600</v>
      </c>
      <c r="DT24" s="147">
        <v>4510800</v>
      </c>
      <c r="DU24" s="147">
        <v>3847200</v>
      </c>
      <c r="DV24" s="60">
        <f t="shared" si="34"/>
        <v>44099880</v>
      </c>
      <c r="DW24" s="171">
        <v>194809</v>
      </c>
      <c r="DX24" s="169">
        <v>304383</v>
      </c>
      <c r="DY24" s="169">
        <v>470983</v>
      </c>
      <c r="DZ24" s="169">
        <v>713386</v>
      </c>
      <c r="EA24" s="169">
        <v>330946</v>
      </c>
      <c r="EB24" s="169">
        <v>152428</v>
      </c>
      <c r="EC24" s="60">
        <f>SUM(DW24:EB24)</f>
        <v>2166935</v>
      </c>
      <c r="ED24" s="171">
        <v>1030772</v>
      </c>
      <c r="EE24" s="169">
        <v>2631563</v>
      </c>
      <c r="EF24" s="169">
        <v>2195013</v>
      </c>
      <c r="EG24" s="169">
        <v>1318228</v>
      </c>
      <c r="EH24" s="169">
        <v>215628</v>
      </c>
      <c r="EI24" s="169">
        <v>362605</v>
      </c>
      <c r="EJ24" s="59">
        <f>SUM(ED24:EI24)</f>
        <v>7753809</v>
      </c>
      <c r="EK24" s="170">
        <v>0</v>
      </c>
      <c r="EL24" s="147">
        <v>567710</v>
      </c>
      <c r="EM24" s="147">
        <v>27314998</v>
      </c>
      <c r="EN24" s="147">
        <v>68030604</v>
      </c>
      <c r="EO24" s="147">
        <v>90380963</v>
      </c>
      <c r="EP24" s="147">
        <v>141813751</v>
      </c>
      <c r="EQ24" s="147">
        <v>175935536</v>
      </c>
      <c r="ER24" s="60">
        <f>SUM(EK24:EQ24)</f>
        <v>504043562</v>
      </c>
      <c r="ES24" s="170">
        <v>0</v>
      </c>
      <c r="ET24" s="147">
        <v>567710</v>
      </c>
      <c r="EU24" s="147">
        <v>18783641</v>
      </c>
      <c r="EV24" s="147">
        <v>37387123</v>
      </c>
      <c r="EW24" s="147">
        <v>55334434</v>
      </c>
      <c r="EX24" s="147">
        <v>89942647</v>
      </c>
      <c r="EY24" s="147">
        <v>103104638</v>
      </c>
      <c r="EZ24" s="58">
        <f>SUM(ES24:EY24)</f>
        <v>305120193</v>
      </c>
      <c r="FA24" s="147">
        <v>7827310</v>
      </c>
      <c r="FB24" s="147">
        <v>23987756</v>
      </c>
      <c r="FC24" s="147">
        <v>23566309</v>
      </c>
      <c r="FD24" s="147">
        <v>24450579</v>
      </c>
      <c r="FE24" s="147">
        <v>15273197</v>
      </c>
      <c r="FF24" s="58">
        <f>SUM(FA24:FE24)</f>
        <v>95105151</v>
      </c>
      <c r="FG24" s="147">
        <v>704047</v>
      </c>
      <c r="FH24" s="147">
        <v>6655725</v>
      </c>
      <c r="FI24" s="147">
        <v>11480220</v>
      </c>
      <c r="FJ24" s="147">
        <v>27420525</v>
      </c>
      <c r="FK24" s="147">
        <v>57557701</v>
      </c>
      <c r="FL24" s="59">
        <f>SUM(FG24:FK24)</f>
        <v>103818218</v>
      </c>
      <c r="FM24" s="170">
        <v>0</v>
      </c>
      <c r="FN24" s="147">
        <v>17823404</v>
      </c>
      <c r="FO24" s="147">
        <v>129675334</v>
      </c>
      <c r="FP24" s="147">
        <v>204757761</v>
      </c>
      <c r="FQ24" s="147">
        <v>223947568</v>
      </c>
      <c r="FR24" s="147">
        <v>227899240</v>
      </c>
      <c r="FS24" s="147">
        <v>272110623</v>
      </c>
      <c r="FT24" s="60">
        <f>SUM(FM24:FS24)</f>
        <v>1076213930</v>
      </c>
    </row>
    <row r="25" spans="1:176" s="61" customFormat="1" ht="18" customHeight="1">
      <c r="A25" s="62" t="s">
        <v>34</v>
      </c>
      <c r="B25" s="147">
        <v>11679950</v>
      </c>
      <c r="C25" s="147">
        <v>75202173</v>
      </c>
      <c r="D25" s="147">
        <v>66519891</v>
      </c>
      <c r="E25" s="147">
        <v>66391860</v>
      </c>
      <c r="F25" s="147">
        <v>60995975</v>
      </c>
      <c r="G25" s="147">
        <v>48697455</v>
      </c>
      <c r="H25" s="173">
        <f t="shared" si="1"/>
        <v>329487304</v>
      </c>
      <c r="I25" s="170">
        <v>8499276</v>
      </c>
      <c r="J25" s="147">
        <v>60380765</v>
      </c>
      <c r="K25" s="147">
        <v>51377448</v>
      </c>
      <c r="L25" s="147">
        <v>49777495</v>
      </c>
      <c r="M25" s="147">
        <v>46697165</v>
      </c>
      <c r="N25" s="147">
        <v>37647165</v>
      </c>
      <c r="O25" s="148">
        <f t="shared" si="3"/>
        <v>254379314</v>
      </c>
      <c r="P25" s="147">
        <v>4699432</v>
      </c>
      <c r="Q25" s="147">
        <v>30466889</v>
      </c>
      <c r="R25" s="147">
        <v>23672903</v>
      </c>
      <c r="S25" s="147">
        <v>22444892</v>
      </c>
      <c r="T25" s="147">
        <v>22168329</v>
      </c>
      <c r="U25" s="147">
        <v>17959314</v>
      </c>
      <c r="V25" s="148">
        <f t="shared" si="5"/>
        <v>121411759</v>
      </c>
      <c r="W25" s="147">
        <v>0</v>
      </c>
      <c r="X25" s="147">
        <v>627120</v>
      </c>
      <c r="Y25" s="147">
        <v>1266300</v>
      </c>
      <c r="Z25" s="147">
        <v>1611180</v>
      </c>
      <c r="AA25" s="147">
        <v>3683124</v>
      </c>
      <c r="AB25" s="147">
        <v>4715460</v>
      </c>
      <c r="AC25" s="150">
        <f t="shared" si="7"/>
        <v>11903184</v>
      </c>
      <c r="AD25" s="147">
        <v>272930</v>
      </c>
      <c r="AE25" s="147">
        <v>4427511</v>
      </c>
      <c r="AF25" s="147">
        <v>4538697</v>
      </c>
      <c r="AG25" s="147">
        <v>4546194</v>
      </c>
      <c r="AH25" s="147">
        <v>6172312</v>
      </c>
      <c r="AI25" s="147">
        <v>6976644</v>
      </c>
      <c r="AJ25" s="150">
        <f t="shared" si="9"/>
        <v>26934288</v>
      </c>
      <c r="AK25" s="147">
        <v>0</v>
      </c>
      <c r="AL25" s="147">
        <v>143350</v>
      </c>
      <c r="AM25" s="147">
        <v>51162</v>
      </c>
      <c r="AN25" s="147">
        <v>36075</v>
      </c>
      <c r="AO25" s="147">
        <v>159387</v>
      </c>
      <c r="AP25" s="147">
        <v>115750</v>
      </c>
      <c r="AQ25" s="150">
        <f t="shared" si="11"/>
        <v>505724</v>
      </c>
      <c r="AR25" s="147">
        <v>2461928</v>
      </c>
      <c r="AS25" s="147">
        <v>17184302</v>
      </c>
      <c r="AT25" s="147">
        <v>13888806</v>
      </c>
      <c r="AU25" s="147">
        <v>13288463</v>
      </c>
      <c r="AV25" s="147">
        <v>8143565</v>
      </c>
      <c r="AW25" s="147">
        <v>3772330</v>
      </c>
      <c r="AX25" s="150">
        <f t="shared" si="13"/>
        <v>58739394</v>
      </c>
      <c r="AY25" s="147">
        <v>112219</v>
      </c>
      <c r="AZ25" s="147">
        <v>2866380</v>
      </c>
      <c r="BA25" s="147">
        <v>3487300</v>
      </c>
      <c r="BB25" s="147">
        <v>4118553</v>
      </c>
      <c r="BC25" s="147">
        <v>2494850</v>
      </c>
      <c r="BD25" s="147">
        <v>743377</v>
      </c>
      <c r="BE25" s="150">
        <f t="shared" si="15"/>
        <v>13822679</v>
      </c>
      <c r="BF25" s="147">
        <v>952767</v>
      </c>
      <c r="BG25" s="147">
        <v>4665213</v>
      </c>
      <c r="BH25" s="147">
        <v>4472280</v>
      </c>
      <c r="BI25" s="147">
        <v>3732138</v>
      </c>
      <c r="BJ25" s="147">
        <v>3875598</v>
      </c>
      <c r="BK25" s="147">
        <v>3364290</v>
      </c>
      <c r="BL25" s="60">
        <f t="shared" si="17"/>
        <v>21062286</v>
      </c>
      <c r="BM25" s="170">
        <v>0</v>
      </c>
      <c r="BN25" s="147">
        <v>950342</v>
      </c>
      <c r="BO25" s="147">
        <v>2350775</v>
      </c>
      <c r="BP25" s="147">
        <v>5428854</v>
      </c>
      <c r="BQ25" s="147">
        <v>5750208</v>
      </c>
      <c r="BR25" s="147">
        <v>4101915</v>
      </c>
      <c r="BS25" s="58">
        <f t="shared" si="19"/>
        <v>18582094</v>
      </c>
      <c r="BT25" s="147">
        <v>0</v>
      </c>
      <c r="BU25" s="147">
        <v>292602</v>
      </c>
      <c r="BV25" s="147">
        <v>1306135</v>
      </c>
      <c r="BW25" s="147">
        <v>2976884</v>
      </c>
      <c r="BX25" s="147">
        <v>3184141</v>
      </c>
      <c r="BY25" s="147">
        <v>2770486</v>
      </c>
      <c r="BZ25" s="58">
        <f t="shared" si="21"/>
        <v>10530248</v>
      </c>
      <c r="CA25" s="147">
        <v>0</v>
      </c>
      <c r="CB25" s="147">
        <v>657740</v>
      </c>
      <c r="CC25" s="147">
        <v>1044640</v>
      </c>
      <c r="CD25" s="147">
        <v>2023135</v>
      </c>
      <c r="CE25" s="147">
        <v>2176319</v>
      </c>
      <c r="CF25" s="147">
        <v>1331429</v>
      </c>
      <c r="CG25" s="151">
        <f t="shared" si="23"/>
        <v>7233263</v>
      </c>
      <c r="CH25" s="147">
        <v>0</v>
      </c>
      <c r="CI25" s="147">
        <v>0</v>
      </c>
      <c r="CJ25" s="147">
        <v>0</v>
      </c>
      <c r="CK25" s="147">
        <v>428835</v>
      </c>
      <c r="CL25" s="147">
        <v>389748</v>
      </c>
      <c r="CM25" s="147">
        <v>0</v>
      </c>
      <c r="CN25" s="60">
        <f t="shared" si="25"/>
        <v>818583</v>
      </c>
      <c r="CO25" s="170">
        <v>2327522</v>
      </c>
      <c r="CP25" s="147">
        <v>10073484</v>
      </c>
      <c r="CQ25" s="147">
        <v>11313328</v>
      </c>
      <c r="CR25" s="147">
        <v>9659836</v>
      </c>
      <c r="CS25" s="147">
        <v>7925767</v>
      </c>
      <c r="CT25" s="147">
        <v>6935618</v>
      </c>
      <c r="CU25" s="58">
        <f t="shared" si="27"/>
        <v>48235555</v>
      </c>
      <c r="CV25" s="147">
        <v>42750</v>
      </c>
      <c r="CW25" s="147">
        <v>809280</v>
      </c>
      <c r="CX25" s="147">
        <v>1289970</v>
      </c>
      <c r="CY25" s="147">
        <v>1485360</v>
      </c>
      <c r="CZ25" s="147">
        <v>1431540</v>
      </c>
      <c r="DA25" s="147">
        <v>1522620</v>
      </c>
      <c r="DB25" s="58">
        <f t="shared" si="29"/>
        <v>6581520</v>
      </c>
      <c r="DC25" s="147">
        <v>702468</v>
      </c>
      <c r="DD25" s="147">
        <v>1717404</v>
      </c>
      <c r="DE25" s="147">
        <v>558861</v>
      </c>
      <c r="DF25" s="147">
        <v>253449</v>
      </c>
      <c r="DG25" s="147">
        <v>0</v>
      </c>
      <c r="DH25" s="58">
        <f t="shared" si="30"/>
        <v>3232182</v>
      </c>
      <c r="DI25" s="147">
        <v>74772</v>
      </c>
      <c r="DJ25" s="147">
        <v>159336</v>
      </c>
      <c r="DK25" s="147">
        <v>3301954</v>
      </c>
      <c r="DL25" s="147">
        <v>4010755</v>
      </c>
      <c r="DM25" s="147">
        <v>3477178</v>
      </c>
      <c r="DN25" s="147">
        <v>3538598</v>
      </c>
      <c r="DO25" s="58">
        <f t="shared" si="32"/>
        <v>14562593</v>
      </c>
      <c r="DP25" s="147">
        <v>2210000</v>
      </c>
      <c r="DQ25" s="147">
        <v>8402400</v>
      </c>
      <c r="DR25" s="147">
        <v>5004000</v>
      </c>
      <c r="DS25" s="147">
        <v>3604860</v>
      </c>
      <c r="DT25" s="147">
        <v>2763600</v>
      </c>
      <c r="DU25" s="147">
        <v>1874400</v>
      </c>
      <c r="DV25" s="60">
        <f t="shared" si="34"/>
        <v>23859260</v>
      </c>
      <c r="DW25" s="171">
        <v>35123</v>
      </c>
      <c r="DX25" s="169">
        <v>581539</v>
      </c>
      <c r="DY25" s="169">
        <v>431714</v>
      </c>
      <c r="DZ25" s="169">
        <v>272529</v>
      </c>
      <c r="EA25" s="169">
        <v>330084</v>
      </c>
      <c r="EB25" s="169">
        <v>12757</v>
      </c>
      <c r="EC25" s="60">
        <f>SUM(DW25:EB25)</f>
        <v>1663746</v>
      </c>
      <c r="ED25" s="171">
        <v>818029</v>
      </c>
      <c r="EE25" s="169">
        <v>3216043</v>
      </c>
      <c r="EF25" s="169">
        <v>1046626</v>
      </c>
      <c r="EG25" s="169">
        <v>1253146</v>
      </c>
      <c r="EH25" s="169">
        <v>292751</v>
      </c>
      <c r="EI25" s="169">
        <v>0</v>
      </c>
      <c r="EJ25" s="59">
        <f>SUM(ED25:EI25)</f>
        <v>6626595</v>
      </c>
      <c r="EK25" s="170">
        <v>0</v>
      </c>
      <c r="EL25" s="147">
        <v>307265</v>
      </c>
      <c r="EM25" s="147">
        <v>24429973</v>
      </c>
      <c r="EN25" s="147">
        <v>43977034</v>
      </c>
      <c r="EO25" s="147">
        <v>64070224</v>
      </c>
      <c r="EP25" s="147">
        <v>100272950</v>
      </c>
      <c r="EQ25" s="147">
        <v>76188675</v>
      </c>
      <c r="ER25" s="60">
        <f>SUM(EK25:EQ25)</f>
        <v>309246121</v>
      </c>
      <c r="ES25" s="170">
        <v>0</v>
      </c>
      <c r="ET25" s="147">
        <v>307265</v>
      </c>
      <c r="EU25" s="147">
        <v>14879240</v>
      </c>
      <c r="EV25" s="147">
        <v>17807928</v>
      </c>
      <c r="EW25" s="147">
        <v>28648927</v>
      </c>
      <c r="EX25" s="147">
        <v>43429929</v>
      </c>
      <c r="EY25" s="147">
        <v>28879232</v>
      </c>
      <c r="EZ25" s="58">
        <f>SUM(ES25:EY25)</f>
        <v>133952521</v>
      </c>
      <c r="FA25" s="147">
        <v>7298131</v>
      </c>
      <c r="FB25" s="147">
        <v>21429480</v>
      </c>
      <c r="FC25" s="147">
        <v>29092424</v>
      </c>
      <c r="FD25" s="147">
        <v>28568543</v>
      </c>
      <c r="FE25" s="147">
        <v>12354078</v>
      </c>
      <c r="FF25" s="58">
        <f>SUM(FA25:FE25)</f>
        <v>98742656</v>
      </c>
      <c r="FG25" s="147">
        <v>2252602</v>
      </c>
      <c r="FH25" s="147">
        <v>4739626</v>
      </c>
      <c r="FI25" s="147">
        <v>6328873</v>
      </c>
      <c r="FJ25" s="147">
        <v>28274478</v>
      </c>
      <c r="FK25" s="147">
        <v>34955365</v>
      </c>
      <c r="FL25" s="59">
        <f>SUM(FG25:FK25)</f>
        <v>76550944</v>
      </c>
      <c r="FM25" s="170">
        <v>0</v>
      </c>
      <c r="FN25" s="147">
        <v>11987215</v>
      </c>
      <c r="FO25" s="147">
        <v>99632146</v>
      </c>
      <c r="FP25" s="147">
        <v>110496925</v>
      </c>
      <c r="FQ25" s="147">
        <v>130462084</v>
      </c>
      <c r="FR25" s="147">
        <v>161268925</v>
      </c>
      <c r="FS25" s="147">
        <v>124886130</v>
      </c>
      <c r="FT25" s="60">
        <f>SUM(FM25:FS25)</f>
        <v>638733425</v>
      </c>
    </row>
    <row r="26" spans="1:176" s="61" customFormat="1" ht="18" customHeight="1">
      <c r="A26" s="62" t="s">
        <v>35</v>
      </c>
      <c r="B26" s="147">
        <v>23996799</v>
      </c>
      <c r="C26" s="147">
        <v>150674911</v>
      </c>
      <c r="D26" s="147">
        <v>161780510</v>
      </c>
      <c r="E26" s="147">
        <v>125497366</v>
      </c>
      <c r="F26" s="147">
        <v>115677130</v>
      </c>
      <c r="G26" s="147">
        <v>119685881</v>
      </c>
      <c r="H26" s="173">
        <f t="shared" si="1"/>
        <v>697312597</v>
      </c>
      <c r="I26" s="170">
        <v>16003401</v>
      </c>
      <c r="J26" s="147">
        <v>118717876</v>
      </c>
      <c r="K26" s="147">
        <v>128565214</v>
      </c>
      <c r="L26" s="147">
        <v>100335257</v>
      </c>
      <c r="M26" s="147">
        <v>89075853</v>
      </c>
      <c r="N26" s="147">
        <v>99072778</v>
      </c>
      <c r="O26" s="148">
        <f t="shared" si="3"/>
        <v>551770379</v>
      </c>
      <c r="P26" s="147">
        <v>11420633</v>
      </c>
      <c r="Q26" s="147">
        <v>74790198</v>
      </c>
      <c r="R26" s="147">
        <v>71802689</v>
      </c>
      <c r="S26" s="147">
        <v>47691074</v>
      </c>
      <c r="T26" s="147">
        <v>46270184</v>
      </c>
      <c r="U26" s="147">
        <v>54289376</v>
      </c>
      <c r="V26" s="148">
        <f t="shared" si="5"/>
        <v>306264154</v>
      </c>
      <c r="W26" s="147">
        <v>0</v>
      </c>
      <c r="X26" s="147">
        <v>325620</v>
      </c>
      <c r="Y26" s="147">
        <v>1396076</v>
      </c>
      <c r="Z26" s="147">
        <v>2519603</v>
      </c>
      <c r="AA26" s="147">
        <v>5461777</v>
      </c>
      <c r="AB26" s="147">
        <v>11691798</v>
      </c>
      <c r="AC26" s="150">
        <f t="shared" si="7"/>
        <v>21394874</v>
      </c>
      <c r="AD26" s="147">
        <v>313038</v>
      </c>
      <c r="AE26" s="147">
        <v>4990179</v>
      </c>
      <c r="AF26" s="147">
        <v>6280481</v>
      </c>
      <c r="AG26" s="147">
        <v>5172788</v>
      </c>
      <c r="AH26" s="147">
        <v>7662239</v>
      </c>
      <c r="AI26" s="147">
        <v>12684101</v>
      </c>
      <c r="AJ26" s="150">
        <f t="shared" si="9"/>
        <v>37102826</v>
      </c>
      <c r="AK26" s="147">
        <v>0</v>
      </c>
      <c r="AL26" s="147">
        <v>134874</v>
      </c>
      <c r="AM26" s="147">
        <v>134873</v>
      </c>
      <c r="AN26" s="147">
        <v>202310</v>
      </c>
      <c r="AO26" s="147">
        <v>321622</v>
      </c>
      <c r="AP26" s="147">
        <v>228247</v>
      </c>
      <c r="AQ26" s="150">
        <f t="shared" si="11"/>
        <v>1021926</v>
      </c>
      <c r="AR26" s="147">
        <v>2688543</v>
      </c>
      <c r="AS26" s="147">
        <v>23385874</v>
      </c>
      <c r="AT26" s="147">
        <v>31007367</v>
      </c>
      <c r="AU26" s="147">
        <v>26871255</v>
      </c>
      <c r="AV26" s="147">
        <v>16666108</v>
      </c>
      <c r="AW26" s="147">
        <v>11233730</v>
      </c>
      <c r="AX26" s="150">
        <f t="shared" si="13"/>
        <v>111852877</v>
      </c>
      <c r="AY26" s="147">
        <v>569614</v>
      </c>
      <c r="AZ26" s="147">
        <v>6885346</v>
      </c>
      <c r="BA26" s="147">
        <v>9717869</v>
      </c>
      <c r="BB26" s="147">
        <v>11278379</v>
      </c>
      <c r="BC26" s="147">
        <v>6423602</v>
      </c>
      <c r="BD26" s="147">
        <v>2280077</v>
      </c>
      <c r="BE26" s="150">
        <f t="shared" si="15"/>
        <v>37154887</v>
      </c>
      <c r="BF26" s="147">
        <v>1011573</v>
      </c>
      <c r="BG26" s="147">
        <v>8205785</v>
      </c>
      <c r="BH26" s="147">
        <v>8225859</v>
      </c>
      <c r="BI26" s="147">
        <v>6599848</v>
      </c>
      <c r="BJ26" s="147">
        <v>6270321</v>
      </c>
      <c r="BK26" s="147">
        <v>6665449</v>
      </c>
      <c r="BL26" s="60">
        <f t="shared" si="17"/>
        <v>36978835</v>
      </c>
      <c r="BM26" s="170">
        <v>134328</v>
      </c>
      <c r="BN26" s="147">
        <v>2035858</v>
      </c>
      <c r="BO26" s="147">
        <v>6464191</v>
      </c>
      <c r="BP26" s="147">
        <v>6327254</v>
      </c>
      <c r="BQ26" s="147">
        <v>8224167</v>
      </c>
      <c r="BR26" s="147">
        <v>6947338</v>
      </c>
      <c r="BS26" s="58">
        <f t="shared" si="19"/>
        <v>30133136</v>
      </c>
      <c r="BT26" s="147">
        <v>134328</v>
      </c>
      <c r="BU26" s="147">
        <v>1428143</v>
      </c>
      <c r="BV26" s="147">
        <v>4427469</v>
      </c>
      <c r="BW26" s="147">
        <v>4583771</v>
      </c>
      <c r="BX26" s="147">
        <v>6542223</v>
      </c>
      <c r="BY26" s="147">
        <v>5925562</v>
      </c>
      <c r="BZ26" s="58">
        <f t="shared" si="21"/>
        <v>23041496</v>
      </c>
      <c r="CA26" s="147">
        <v>0</v>
      </c>
      <c r="CB26" s="147">
        <v>607715</v>
      </c>
      <c r="CC26" s="147">
        <v>1884830</v>
      </c>
      <c r="CD26" s="147">
        <v>1743483</v>
      </c>
      <c r="CE26" s="147">
        <v>1681944</v>
      </c>
      <c r="CF26" s="147">
        <v>964544</v>
      </c>
      <c r="CG26" s="151">
        <f t="shared" si="23"/>
        <v>6882516</v>
      </c>
      <c r="CH26" s="147">
        <v>0</v>
      </c>
      <c r="CI26" s="147">
        <v>0</v>
      </c>
      <c r="CJ26" s="147">
        <v>151892</v>
      </c>
      <c r="CK26" s="147">
        <v>0</v>
      </c>
      <c r="CL26" s="147">
        <v>0</v>
      </c>
      <c r="CM26" s="147">
        <v>57232</v>
      </c>
      <c r="CN26" s="60">
        <f t="shared" si="25"/>
        <v>209124</v>
      </c>
      <c r="CO26" s="170">
        <v>5335487</v>
      </c>
      <c r="CP26" s="147">
        <v>23846930</v>
      </c>
      <c r="CQ26" s="147">
        <v>24197840</v>
      </c>
      <c r="CR26" s="147">
        <v>16832578</v>
      </c>
      <c r="CS26" s="147">
        <v>17371591</v>
      </c>
      <c r="CT26" s="147">
        <v>13123636</v>
      </c>
      <c r="CU26" s="58">
        <f t="shared" si="27"/>
        <v>100708062</v>
      </c>
      <c r="CV26" s="147">
        <v>384480</v>
      </c>
      <c r="CW26" s="147">
        <v>2392560</v>
      </c>
      <c r="CX26" s="147">
        <v>2618100</v>
      </c>
      <c r="CY26" s="147">
        <v>2068470</v>
      </c>
      <c r="CZ26" s="147">
        <v>2492460</v>
      </c>
      <c r="DA26" s="147">
        <v>3189640</v>
      </c>
      <c r="DB26" s="58">
        <f t="shared" si="29"/>
        <v>13145710</v>
      </c>
      <c r="DC26" s="147">
        <v>952234</v>
      </c>
      <c r="DD26" s="147">
        <v>4506264</v>
      </c>
      <c r="DE26" s="147">
        <v>3514856</v>
      </c>
      <c r="DF26" s="147">
        <v>722290</v>
      </c>
      <c r="DG26" s="147">
        <v>0</v>
      </c>
      <c r="DH26" s="58">
        <f t="shared" si="30"/>
        <v>9695644</v>
      </c>
      <c r="DI26" s="147">
        <v>766307</v>
      </c>
      <c r="DJ26" s="147">
        <v>3206656</v>
      </c>
      <c r="DK26" s="147">
        <v>5322336</v>
      </c>
      <c r="DL26" s="147">
        <v>3638012</v>
      </c>
      <c r="DM26" s="147">
        <v>8344881</v>
      </c>
      <c r="DN26" s="147">
        <v>4988916</v>
      </c>
      <c r="DO26" s="58">
        <f t="shared" si="32"/>
        <v>26267108</v>
      </c>
      <c r="DP26" s="147">
        <v>4184700</v>
      </c>
      <c r="DQ26" s="147">
        <v>17295480</v>
      </c>
      <c r="DR26" s="147">
        <v>11751140</v>
      </c>
      <c r="DS26" s="147">
        <v>7611240</v>
      </c>
      <c r="DT26" s="147">
        <v>5811960</v>
      </c>
      <c r="DU26" s="147">
        <v>4945080</v>
      </c>
      <c r="DV26" s="60">
        <f t="shared" si="34"/>
        <v>51599600</v>
      </c>
      <c r="DW26" s="171">
        <v>178298</v>
      </c>
      <c r="DX26" s="169">
        <v>921645</v>
      </c>
      <c r="DY26" s="169">
        <v>549466</v>
      </c>
      <c r="DZ26" s="169">
        <v>576192</v>
      </c>
      <c r="EA26" s="169">
        <v>320583</v>
      </c>
      <c r="EB26" s="169">
        <v>169795</v>
      </c>
      <c r="EC26" s="60">
        <f>SUM(DW26:EB26)</f>
        <v>2715979</v>
      </c>
      <c r="ED26" s="171">
        <v>2345285</v>
      </c>
      <c r="EE26" s="169">
        <v>5152602</v>
      </c>
      <c r="EF26" s="169">
        <v>2003799</v>
      </c>
      <c r="EG26" s="169">
        <v>1426085</v>
      </c>
      <c r="EH26" s="169">
        <v>684936</v>
      </c>
      <c r="EI26" s="169">
        <v>372334</v>
      </c>
      <c r="EJ26" s="59">
        <f>SUM(ED26:EI26)</f>
        <v>11985041</v>
      </c>
      <c r="EK26" s="170">
        <v>561197</v>
      </c>
      <c r="EL26" s="147">
        <v>654896</v>
      </c>
      <c r="EM26" s="147">
        <v>36290710</v>
      </c>
      <c r="EN26" s="147">
        <v>87887672</v>
      </c>
      <c r="EO26" s="147">
        <v>102317016</v>
      </c>
      <c r="EP26" s="147">
        <v>207708190</v>
      </c>
      <c r="EQ26" s="147">
        <v>191266708</v>
      </c>
      <c r="ER26" s="60">
        <f>SUM(EK26:EQ26)</f>
        <v>626686389</v>
      </c>
      <c r="ES26" s="170">
        <v>561197</v>
      </c>
      <c r="ET26" s="147">
        <v>654896</v>
      </c>
      <c r="EU26" s="147">
        <v>22424922</v>
      </c>
      <c r="EV26" s="147">
        <v>45445908</v>
      </c>
      <c r="EW26" s="147">
        <v>47216060</v>
      </c>
      <c r="EX26" s="147">
        <v>91991048</v>
      </c>
      <c r="EY26" s="147">
        <v>77011756</v>
      </c>
      <c r="EZ26" s="58">
        <f>SUM(ES26:EY26)</f>
        <v>285305787</v>
      </c>
      <c r="FA26" s="147">
        <v>12566972</v>
      </c>
      <c r="FB26" s="147">
        <v>32131972</v>
      </c>
      <c r="FC26" s="147">
        <v>34687833</v>
      </c>
      <c r="FD26" s="147">
        <v>43538174</v>
      </c>
      <c r="FE26" s="147">
        <v>17890362</v>
      </c>
      <c r="FF26" s="58">
        <f>SUM(FA26:FE26)</f>
        <v>140815313</v>
      </c>
      <c r="FG26" s="147">
        <v>1298816</v>
      </c>
      <c r="FH26" s="147">
        <v>10309792</v>
      </c>
      <c r="FI26" s="147">
        <v>20413123</v>
      </c>
      <c r="FJ26" s="147">
        <v>72178968</v>
      </c>
      <c r="FK26" s="147">
        <v>96364590</v>
      </c>
      <c r="FL26" s="59">
        <f>SUM(FG26:FK26)</f>
        <v>200565289</v>
      </c>
      <c r="FM26" s="170">
        <v>561197</v>
      </c>
      <c r="FN26" s="147">
        <v>24651695</v>
      </c>
      <c r="FO26" s="147">
        <v>186965621</v>
      </c>
      <c r="FP26" s="147">
        <v>249668182</v>
      </c>
      <c r="FQ26" s="147">
        <v>227814382</v>
      </c>
      <c r="FR26" s="147">
        <v>323385320</v>
      </c>
      <c r="FS26" s="147">
        <v>310952589</v>
      </c>
      <c r="FT26" s="60">
        <f>SUM(FM26:FS26)</f>
        <v>1323998986</v>
      </c>
    </row>
    <row r="27" spans="1:176" s="61" customFormat="1" ht="18" customHeight="1">
      <c r="A27" s="62" t="s">
        <v>36</v>
      </c>
      <c r="B27" s="147">
        <v>52652768</v>
      </c>
      <c r="C27" s="147">
        <v>218155717</v>
      </c>
      <c r="D27" s="147">
        <v>164026408</v>
      </c>
      <c r="E27" s="147">
        <v>162099804</v>
      </c>
      <c r="F27" s="147">
        <v>135426857</v>
      </c>
      <c r="G27" s="147">
        <v>136097013</v>
      </c>
      <c r="H27" s="173">
        <f t="shared" si="1"/>
        <v>868458567</v>
      </c>
      <c r="I27" s="170">
        <v>37966431</v>
      </c>
      <c r="J27" s="147">
        <v>167334918</v>
      </c>
      <c r="K27" s="147">
        <v>122917155</v>
      </c>
      <c r="L27" s="147">
        <v>122532863</v>
      </c>
      <c r="M27" s="147">
        <v>102600567</v>
      </c>
      <c r="N27" s="147">
        <v>109407368</v>
      </c>
      <c r="O27" s="148">
        <f t="shared" si="3"/>
        <v>662759302</v>
      </c>
      <c r="P27" s="147">
        <v>25018656</v>
      </c>
      <c r="Q27" s="147">
        <v>94717270</v>
      </c>
      <c r="R27" s="147">
        <v>59445381</v>
      </c>
      <c r="S27" s="147">
        <v>56343105</v>
      </c>
      <c r="T27" s="147">
        <v>50612466</v>
      </c>
      <c r="U27" s="147">
        <v>65371903</v>
      </c>
      <c r="V27" s="148">
        <f t="shared" si="5"/>
        <v>351508781</v>
      </c>
      <c r="W27" s="147">
        <v>0</v>
      </c>
      <c r="X27" s="147">
        <v>723600</v>
      </c>
      <c r="Y27" s="147">
        <v>1676340</v>
      </c>
      <c r="Z27" s="147">
        <v>3987393</v>
      </c>
      <c r="AA27" s="147">
        <v>6736878</v>
      </c>
      <c r="AB27" s="147">
        <v>13405144</v>
      </c>
      <c r="AC27" s="150">
        <f t="shared" si="7"/>
        <v>26529355</v>
      </c>
      <c r="AD27" s="147">
        <v>594659</v>
      </c>
      <c r="AE27" s="147">
        <v>5277666</v>
      </c>
      <c r="AF27" s="147">
        <v>7267047</v>
      </c>
      <c r="AG27" s="147">
        <v>7306307</v>
      </c>
      <c r="AH27" s="147">
        <v>7975557</v>
      </c>
      <c r="AI27" s="147">
        <v>12005445</v>
      </c>
      <c r="AJ27" s="150">
        <f t="shared" si="9"/>
        <v>40426681</v>
      </c>
      <c r="AK27" s="147">
        <v>20592</v>
      </c>
      <c r="AL27" s="147">
        <v>77811</v>
      </c>
      <c r="AM27" s="147">
        <v>248445</v>
      </c>
      <c r="AN27" s="147">
        <v>311246</v>
      </c>
      <c r="AO27" s="147">
        <v>398759</v>
      </c>
      <c r="AP27" s="147">
        <v>362845</v>
      </c>
      <c r="AQ27" s="150">
        <f t="shared" si="11"/>
        <v>1419698</v>
      </c>
      <c r="AR27" s="147">
        <v>7834251</v>
      </c>
      <c r="AS27" s="147">
        <v>44047887</v>
      </c>
      <c r="AT27" s="147">
        <v>32833913</v>
      </c>
      <c r="AU27" s="147">
        <v>33145609</v>
      </c>
      <c r="AV27" s="147">
        <v>22116143</v>
      </c>
      <c r="AW27" s="147">
        <v>8312820</v>
      </c>
      <c r="AX27" s="150">
        <f t="shared" si="13"/>
        <v>148290623</v>
      </c>
      <c r="AY27" s="147">
        <v>858565</v>
      </c>
      <c r="AZ27" s="147">
        <v>10708721</v>
      </c>
      <c r="BA27" s="147">
        <v>11122714</v>
      </c>
      <c r="BB27" s="147">
        <v>11570667</v>
      </c>
      <c r="BC27" s="147">
        <v>5467751</v>
      </c>
      <c r="BD27" s="147">
        <v>1660031</v>
      </c>
      <c r="BE27" s="150">
        <f t="shared" si="15"/>
        <v>41388449</v>
      </c>
      <c r="BF27" s="147">
        <v>3639708</v>
      </c>
      <c r="BG27" s="147">
        <v>11781963</v>
      </c>
      <c r="BH27" s="147">
        <v>10323315</v>
      </c>
      <c r="BI27" s="147">
        <v>9868536</v>
      </c>
      <c r="BJ27" s="147">
        <v>9293013</v>
      </c>
      <c r="BK27" s="147">
        <v>8289180</v>
      </c>
      <c r="BL27" s="60">
        <f t="shared" si="17"/>
        <v>53195715</v>
      </c>
      <c r="BM27" s="170">
        <v>260664</v>
      </c>
      <c r="BN27" s="147">
        <v>5320321</v>
      </c>
      <c r="BO27" s="147">
        <v>9215744</v>
      </c>
      <c r="BP27" s="147">
        <v>12758865</v>
      </c>
      <c r="BQ27" s="147">
        <v>13446436</v>
      </c>
      <c r="BR27" s="147">
        <v>10033742</v>
      </c>
      <c r="BS27" s="58">
        <f t="shared" si="19"/>
        <v>51035772</v>
      </c>
      <c r="BT27" s="147">
        <v>260664</v>
      </c>
      <c r="BU27" s="147">
        <v>4598530</v>
      </c>
      <c r="BV27" s="147">
        <v>7476355</v>
      </c>
      <c r="BW27" s="147">
        <v>10159476</v>
      </c>
      <c r="BX27" s="147">
        <v>11212474</v>
      </c>
      <c r="BY27" s="147">
        <v>8143379</v>
      </c>
      <c r="BZ27" s="58">
        <f t="shared" si="21"/>
        <v>41850878</v>
      </c>
      <c r="CA27" s="147">
        <v>0</v>
      </c>
      <c r="CB27" s="147">
        <v>721791</v>
      </c>
      <c r="CC27" s="147">
        <v>1739389</v>
      </c>
      <c r="CD27" s="147">
        <v>2599389</v>
      </c>
      <c r="CE27" s="147">
        <v>1989603</v>
      </c>
      <c r="CF27" s="147">
        <v>1890363</v>
      </c>
      <c r="CG27" s="151">
        <f t="shared" si="23"/>
        <v>8940535</v>
      </c>
      <c r="CH27" s="147">
        <v>0</v>
      </c>
      <c r="CI27" s="147">
        <v>0</v>
      </c>
      <c r="CJ27" s="147">
        <v>0</v>
      </c>
      <c r="CK27" s="147">
        <v>0</v>
      </c>
      <c r="CL27" s="147">
        <v>244359</v>
      </c>
      <c r="CM27" s="147">
        <v>0</v>
      </c>
      <c r="CN27" s="60">
        <f t="shared" si="25"/>
        <v>244359</v>
      </c>
      <c r="CO27" s="170">
        <v>11248637</v>
      </c>
      <c r="CP27" s="147">
        <v>39053423</v>
      </c>
      <c r="CQ27" s="147">
        <v>28026184</v>
      </c>
      <c r="CR27" s="147">
        <v>23014873</v>
      </c>
      <c r="CS27" s="147">
        <v>17670216</v>
      </c>
      <c r="CT27" s="147">
        <v>15635101</v>
      </c>
      <c r="CU27" s="58">
        <f t="shared" si="27"/>
        <v>134648434</v>
      </c>
      <c r="CV27" s="147">
        <v>390150</v>
      </c>
      <c r="CW27" s="147">
        <v>2459700</v>
      </c>
      <c r="CX27" s="147">
        <v>2619090</v>
      </c>
      <c r="CY27" s="147">
        <v>2664720</v>
      </c>
      <c r="CZ27" s="147">
        <v>2337390</v>
      </c>
      <c r="DA27" s="147">
        <v>2804220</v>
      </c>
      <c r="DB27" s="58">
        <f t="shared" si="29"/>
        <v>13275270</v>
      </c>
      <c r="DC27" s="147">
        <v>4724667</v>
      </c>
      <c r="DD27" s="147">
        <v>3559634</v>
      </c>
      <c r="DE27" s="147">
        <v>2602222</v>
      </c>
      <c r="DF27" s="147">
        <v>239103</v>
      </c>
      <c r="DG27" s="147">
        <v>261402</v>
      </c>
      <c r="DH27" s="58">
        <f t="shared" si="30"/>
        <v>11387028</v>
      </c>
      <c r="DI27" s="147">
        <v>1166337</v>
      </c>
      <c r="DJ27" s="147">
        <v>10246376</v>
      </c>
      <c r="DK27" s="147">
        <v>10068260</v>
      </c>
      <c r="DL27" s="147">
        <v>8129931</v>
      </c>
      <c r="DM27" s="147">
        <v>8424123</v>
      </c>
      <c r="DN27" s="147">
        <v>7571479</v>
      </c>
      <c r="DO27" s="58">
        <f t="shared" si="32"/>
        <v>45606506</v>
      </c>
      <c r="DP27" s="147">
        <v>9692150</v>
      </c>
      <c r="DQ27" s="147">
        <v>21622680</v>
      </c>
      <c r="DR27" s="147">
        <v>11779200</v>
      </c>
      <c r="DS27" s="147">
        <v>9618000</v>
      </c>
      <c r="DT27" s="147">
        <v>6669600</v>
      </c>
      <c r="DU27" s="147">
        <v>4998000</v>
      </c>
      <c r="DV27" s="60">
        <f t="shared" si="34"/>
        <v>64379630</v>
      </c>
      <c r="DW27" s="171">
        <v>373378</v>
      </c>
      <c r="DX27" s="169">
        <v>1352648</v>
      </c>
      <c r="DY27" s="169">
        <v>785367</v>
      </c>
      <c r="DZ27" s="169">
        <v>1303391</v>
      </c>
      <c r="EA27" s="169">
        <v>492990</v>
      </c>
      <c r="EB27" s="169">
        <v>299272</v>
      </c>
      <c r="EC27" s="60">
        <f>SUM(DW27:EB27)</f>
        <v>4607046</v>
      </c>
      <c r="ED27" s="171">
        <v>2803658</v>
      </c>
      <c r="EE27" s="169">
        <v>5094407</v>
      </c>
      <c r="EF27" s="169">
        <v>3081958</v>
      </c>
      <c r="EG27" s="169">
        <v>2489812</v>
      </c>
      <c r="EH27" s="169">
        <v>1216648</v>
      </c>
      <c r="EI27" s="169">
        <v>721530</v>
      </c>
      <c r="EJ27" s="59">
        <f>SUM(ED27:EI27)</f>
        <v>15408013</v>
      </c>
      <c r="EK27" s="170">
        <v>0</v>
      </c>
      <c r="EL27" s="147">
        <v>922837</v>
      </c>
      <c r="EM27" s="147">
        <v>68514120</v>
      </c>
      <c r="EN27" s="147">
        <v>101729523</v>
      </c>
      <c r="EO27" s="147">
        <v>145710082</v>
      </c>
      <c r="EP27" s="147">
        <v>238376131</v>
      </c>
      <c r="EQ27" s="147">
        <v>185306678</v>
      </c>
      <c r="ER27" s="60">
        <f>SUM(EK27:EQ27)</f>
        <v>740559371</v>
      </c>
      <c r="ES27" s="170">
        <v>0</v>
      </c>
      <c r="ET27" s="147">
        <v>922837</v>
      </c>
      <c r="EU27" s="147">
        <v>36362393</v>
      </c>
      <c r="EV27" s="147">
        <v>53514268</v>
      </c>
      <c r="EW27" s="147">
        <v>72677730</v>
      </c>
      <c r="EX27" s="147">
        <v>118988839</v>
      </c>
      <c r="EY27" s="147">
        <v>86407278</v>
      </c>
      <c r="EZ27" s="58">
        <f>SUM(ES27:EY27)</f>
        <v>368873345</v>
      </c>
      <c r="FA27" s="147">
        <v>28414423</v>
      </c>
      <c r="FB27" s="147">
        <v>37297347</v>
      </c>
      <c r="FC27" s="147">
        <v>54024123</v>
      </c>
      <c r="FD27" s="147">
        <v>46462098</v>
      </c>
      <c r="FE27" s="147">
        <v>16777438</v>
      </c>
      <c r="FF27" s="58">
        <f>SUM(FA27:FE27)</f>
        <v>182975429</v>
      </c>
      <c r="FG27" s="147">
        <v>3737304</v>
      </c>
      <c r="FH27" s="147">
        <v>10917908</v>
      </c>
      <c r="FI27" s="147">
        <v>19008229</v>
      </c>
      <c r="FJ27" s="147">
        <v>72925194</v>
      </c>
      <c r="FK27" s="147">
        <v>82121962</v>
      </c>
      <c r="FL27" s="59">
        <f>SUM(FG27:FK27)</f>
        <v>188710597</v>
      </c>
      <c r="FM27" s="170">
        <v>0</v>
      </c>
      <c r="FN27" s="147">
        <v>53575605</v>
      </c>
      <c r="FO27" s="147">
        <v>286669837</v>
      </c>
      <c r="FP27" s="147">
        <v>265755931</v>
      </c>
      <c r="FQ27" s="147">
        <v>307809886</v>
      </c>
      <c r="FR27" s="147">
        <v>373802988</v>
      </c>
      <c r="FS27" s="147">
        <v>321403691</v>
      </c>
      <c r="FT27" s="60">
        <f>SUM(FM27:FS27)</f>
        <v>1609017938</v>
      </c>
    </row>
    <row r="28" spans="1:176" s="61" customFormat="1" ht="18" customHeight="1">
      <c r="A28" s="62" t="s">
        <v>37</v>
      </c>
      <c r="B28" s="147">
        <v>27056856</v>
      </c>
      <c r="C28" s="147">
        <v>187410556</v>
      </c>
      <c r="D28" s="147">
        <v>190593161</v>
      </c>
      <c r="E28" s="147">
        <v>206238423</v>
      </c>
      <c r="F28" s="147">
        <v>164873231</v>
      </c>
      <c r="G28" s="147">
        <v>183524686</v>
      </c>
      <c r="H28" s="173">
        <f t="shared" si="1"/>
        <v>959696913</v>
      </c>
      <c r="I28" s="170">
        <v>20108696</v>
      </c>
      <c r="J28" s="147">
        <v>143262309</v>
      </c>
      <c r="K28" s="147">
        <v>143219349</v>
      </c>
      <c r="L28" s="147">
        <v>155501146</v>
      </c>
      <c r="M28" s="147">
        <v>114894110</v>
      </c>
      <c r="N28" s="147">
        <v>137747293</v>
      </c>
      <c r="O28" s="148">
        <f t="shared" si="3"/>
        <v>714732903</v>
      </c>
      <c r="P28" s="147">
        <v>13405267</v>
      </c>
      <c r="Q28" s="147">
        <v>78160536</v>
      </c>
      <c r="R28" s="147">
        <v>70485993</v>
      </c>
      <c r="S28" s="147">
        <v>71959681</v>
      </c>
      <c r="T28" s="147">
        <v>58010852</v>
      </c>
      <c r="U28" s="147">
        <v>73571402</v>
      </c>
      <c r="V28" s="148">
        <f t="shared" si="5"/>
        <v>365593731</v>
      </c>
      <c r="W28" s="147">
        <v>0</v>
      </c>
      <c r="X28" s="147">
        <v>832140</v>
      </c>
      <c r="Y28" s="147">
        <v>3107862</v>
      </c>
      <c r="Z28" s="147">
        <v>5085702</v>
      </c>
      <c r="AA28" s="147">
        <v>8651170</v>
      </c>
      <c r="AB28" s="147">
        <v>15803027</v>
      </c>
      <c r="AC28" s="150">
        <f t="shared" si="7"/>
        <v>33479901</v>
      </c>
      <c r="AD28" s="147">
        <v>371970</v>
      </c>
      <c r="AE28" s="147">
        <v>6288700</v>
      </c>
      <c r="AF28" s="147">
        <v>7795845</v>
      </c>
      <c r="AG28" s="147">
        <v>10667235</v>
      </c>
      <c r="AH28" s="147">
        <v>10175911</v>
      </c>
      <c r="AI28" s="147">
        <v>17436579</v>
      </c>
      <c r="AJ28" s="150">
        <f t="shared" si="9"/>
        <v>52736240</v>
      </c>
      <c r="AK28" s="147">
        <v>0</v>
      </c>
      <c r="AL28" s="147">
        <v>62248</v>
      </c>
      <c r="AM28" s="147">
        <v>331051</v>
      </c>
      <c r="AN28" s="147">
        <v>243811</v>
      </c>
      <c r="AO28" s="147">
        <v>362172</v>
      </c>
      <c r="AP28" s="147">
        <v>1010607</v>
      </c>
      <c r="AQ28" s="150">
        <f t="shared" si="11"/>
        <v>2009889</v>
      </c>
      <c r="AR28" s="147">
        <v>3470656</v>
      </c>
      <c r="AS28" s="147">
        <v>30781097</v>
      </c>
      <c r="AT28" s="147">
        <v>31400347</v>
      </c>
      <c r="AU28" s="147">
        <v>33845383</v>
      </c>
      <c r="AV28" s="147">
        <v>16313917</v>
      </c>
      <c r="AW28" s="147">
        <v>11689349</v>
      </c>
      <c r="AX28" s="150">
        <f t="shared" si="13"/>
        <v>127500749</v>
      </c>
      <c r="AY28" s="147">
        <v>1209168</v>
      </c>
      <c r="AZ28" s="147">
        <v>16209293</v>
      </c>
      <c r="BA28" s="147">
        <v>19245196</v>
      </c>
      <c r="BB28" s="147">
        <v>23574991</v>
      </c>
      <c r="BC28" s="147">
        <v>12702729</v>
      </c>
      <c r="BD28" s="147">
        <v>8685160</v>
      </c>
      <c r="BE28" s="150">
        <f t="shared" si="15"/>
        <v>81626537</v>
      </c>
      <c r="BF28" s="147">
        <v>1651635</v>
      </c>
      <c r="BG28" s="147">
        <v>10928295</v>
      </c>
      <c r="BH28" s="147">
        <v>10853055</v>
      </c>
      <c r="BI28" s="147">
        <v>10124343</v>
      </c>
      <c r="BJ28" s="147">
        <v>8677359</v>
      </c>
      <c r="BK28" s="147">
        <v>9551169</v>
      </c>
      <c r="BL28" s="60">
        <f t="shared" si="17"/>
        <v>51785856</v>
      </c>
      <c r="BM28" s="170">
        <v>120445</v>
      </c>
      <c r="BN28" s="147">
        <v>2616082</v>
      </c>
      <c r="BO28" s="147">
        <v>5824344</v>
      </c>
      <c r="BP28" s="147">
        <v>11344625</v>
      </c>
      <c r="BQ28" s="147">
        <v>12165970</v>
      </c>
      <c r="BR28" s="147">
        <v>12632026</v>
      </c>
      <c r="BS28" s="58">
        <f t="shared" si="19"/>
        <v>44703492</v>
      </c>
      <c r="BT28" s="147">
        <v>91980</v>
      </c>
      <c r="BU28" s="147">
        <v>1612402</v>
      </c>
      <c r="BV28" s="147">
        <v>3833055</v>
      </c>
      <c r="BW28" s="147">
        <v>7688511</v>
      </c>
      <c r="BX28" s="147">
        <v>8180435</v>
      </c>
      <c r="BY28" s="147">
        <v>7974457</v>
      </c>
      <c r="BZ28" s="58">
        <f t="shared" si="21"/>
        <v>29380840</v>
      </c>
      <c r="CA28" s="147">
        <v>28465</v>
      </c>
      <c r="CB28" s="147">
        <v>849189</v>
      </c>
      <c r="CC28" s="147">
        <v>1949371</v>
      </c>
      <c r="CD28" s="147">
        <v>3420610</v>
      </c>
      <c r="CE28" s="147">
        <v>3495929</v>
      </c>
      <c r="CF28" s="147">
        <v>3387324</v>
      </c>
      <c r="CG28" s="151">
        <f t="shared" si="23"/>
        <v>13130888</v>
      </c>
      <c r="CH28" s="147">
        <v>0</v>
      </c>
      <c r="CI28" s="147">
        <v>154491</v>
      </c>
      <c r="CJ28" s="147">
        <v>41918</v>
      </c>
      <c r="CK28" s="147">
        <v>235504</v>
      </c>
      <c r="CL28" s="147">
        <v>489606</v>
      </c>
      <c r="CM28" s="147">
        <v>1270245</v>
      </c>
      <c r="CN28" s="60">
        <f t="shared" si="25"/>
        <v>2191764</v>
      </c>
      <c r="CO28" s="170">
        <v>6375904</v>
      </c>
      <c r="CP28" s="147">
        <v>39656084</v>
      </c>
      <c r="CQ28" s="147">
        <v>37465718</v>
      </c>
      <c r="CR28" s="147">
        <v>35254765</v>
      </c>
      <c r="CS28" s="147">
        <v>33465541</v>
      </c>
      <c r="CT28" s="147">
        <v>31154092</v>
      </c>
      <c r="CU28" s="58">
        <f t="shared" si="27"/>
        <v>183372104</v>
      </c>
      <c r="CV28" s="147">
        <v>502290</v>
      </c>
      <c r="CW28" s="147">
        <v>4996170</v>
      </c>
      <c r="CX28" s="147">
        <v>6014430</v>
      </c>
      <c r="CY28" s="147">
        <v>5982480</v>
      </c>
      <c r="CZ28" s="147">
        <v>4944420</v>
      </c>
      <c r="DA28" s="147">
        <v>5723640</v>
      </c>
      <c r="DB28" s="58">
        <f t="shared" si="29"/>
        <v>28163430</v>
      </c>
      <c r="DC28" s="147">
        <v>4476210</v>
      </c>
      <c r="DD28" s="147">
        <v>8132634</v>
      </c>
      <c r="DE28" s="147">
        <v>5718230</v>
      </c>
      <c r="DF28" s="147">
        <v>2626791</v>
      </c>
      <c r="DG28" s="147">
        <v>0</v>
      </c>
      <c r="DH28" s="58">
        <f t="shared" si="30"/>
        <v>20953865</v>
      </c>
      <c r="DI28" s="147">
        <v>212114</v>
      </c>
      <c r="DJ28" s="147">
        <v>7395704</v>
      </c>
      <c r="DK28" s="147">
        <v>8112254</v>
      </c>
      <c r="DL28" s="147">
        <v>11264855</v>
      </c>
      <c r="DM28" s="147">
        <v>18484270</v>
      </c>
      <c r="DN28" s="147">
        <v>18618052</v>
      </c>
      <c r="DO28" s="58">
        <f t="shared" si="32"/>
        <v>64087249</v>
      </c>
      <c r="DP28" s="147">
        <v>5661500</v>
      </c>
      <c r="DQ28" s="147">
        <v>22788000</v>
      </c>
      <c r="DR28" s="147">
        <v>15206400</v>
      </c>
      <c r="DS28" s="147">
        <v>12289200</v>
      </c>
      <c r="DT28" s="147">
        <v>7410060</v>
      </c>
      <c r="DU28" s="147">
        <v>6812400</v>
      </c>
      <c r="DV28" s="60">
        <f t="shared" si="34"/>
        <v>70167560</v>
      </c>
      <c r="DW28" s="171">
        <v>195047</v>
      </c>
      <c r="DX28" s="169">
        <v>506669</v>
      </c>
      <c r="DY28" s="169">
        <v>820270</v>
      </c>
      <c r="DZ28" s="169">
        <v>1138833</v>
      </c>
      <c r="EA28" s="169">
        <v>928219</v>
      </c>
      <c r="EB28" s="169">
        <v>271103</v>
      </c>
      <c r="EC28" s="60">
        <f>SUM(DW28:EB28)</f>
        <v>3860141</v>
      </c>
      <c r="ED28" s="171">
        <v>256764</v>
      </c>
      <c r="EE28" s="169">
        <v>1369412</v>
      </c>
      <c r="EF28" s="169">
        <v>3263480</v>
      </c>
      <c r="EG28" s="169">
        <v>2999054</v>
      </c>
      <c r="EH28" s="169">
        <v>3419391</v>
      </c>
      <c r="EI28" s="169">
        <v>1720172</v>
      </c>
      <c r="EJ28" s="59">
        <f>SUM(ED28:EI28)</f>
        <v>13028273</v>
      </c>
      <c r="EK28" s="170">
        <v>569598</v>
      </c>
      <c r="EL28" s="147">
        <v>1507649</v>
      </c>
      <c r="EM28" s="147">
        <v>40989355</v>
      </c>
      <c r="EN28" s="147">
        <v>100857050</v>
      </c>
      <c r="EO28" s="147">
        <v>149223080</v>
      </c>
      <c r="EP28" s="147">
        <v>238836197</v>
      </c>
      <c r="EQ28" s="147">
        <v>195454786</v>
      </c>
      <c r="ER28" s="60">
        <f>SUM(EK28:EQ28)</f>
        <v>727437715</v>
      </c>
      <c r="ES28" s="170">
        <v>569598</v>
      </c>
      <c r="ET28" s="147">
        <v>1507649</v>
      </c>
      <c r="EU28" s="147">
        <v>24893685</v>
      </c>
      <c r="EV28" s="147">
        <v>53986680</v>
      </c>
      <c r="EW28" s="147">
        <v>82406370</v>
      </c>
      <c r="EX28" s="147">
        <v>137372078</v>
      </c>
      <c r="EY28" s="147">
        <v>107176973</v>
      </c>
      <c r="EZ28" s="58">
        <f>SUM(ES28:EY28)</f>
        <v>407913033</v>
      </c>
      <c r="FA28" s="147">
        <v>12900437</v>
      </c>
      <c r="FB28" s="147">
        <v>38210655</v>
      </c>
      <c r="FC28" s="147">
        <v>50979367</v>
      </c>
      <c r="FD28" s="147">
        <v>63340257</v>
      </c>
      <c r="FE28" s="147">
        <v>34557159</v>
      </c>
      <c r="FF28" s="58">
        <f>SUM(FA28:FE28)</f>
        <v>199987875</v>
      </c>
      <c r="FG28" s="147">
        <v>3195233</v>
      </c>
      <c r="FH28" s="147">
        <v>8659715</v>
      </c>
      <c r="FI28" s="147">
        <v>15837343</v>
      </c>
      <c r="FJ28" s="147">
        <v>38123862</v>
      </c>
      <c r="FK28" s="147">
        <v>53720654</v>
      </c>
      <c r="FL28" s="59">
        <f>SUM(FG28:FK28)</f>
        <v>119536807</v>
      </c>
      <c r="FM28" s="170">
        <v>569598</v>
      </c>
      <c r="FN28" s="147">
        <v>28564505</v>
      </c>
      <c r="FO28" s="147">
        <v>228399911</v>
      </c>
      <c r="FP28" s="147">
        <v>291450211</v>
      </c>
      <c r="FQ28" s="147">
        <v>355461503</v>
      </c>
      <c r="FR28" s="147">
        <v>403709428</v>
      </c>
      <c r="FS28" s="147">
        <v>378979472</v>
      </c>
      <c r="FT28" s="60">
        <f>SUM(FM28:FS28)</f>
        <v>1687134628</v>
      </c>
    </row>
    <row r="29" spans="1:176" s="61" customFormat="1" ht="18" customHeight="1">
      <c r="A29" s="62" t="s">
        <v>38</v>
      </c>
      <c r="B29" s="147">
        <v>19856589</v>
      </c>
      <c r="C29" s="147">
        <v>121278201</v>
      </c>
      <c r="D29" s="147">
        <v>119858413</v>
      </c>
      <c r="E29" s="147">
        <v>95365474</v>
      </c>
      <c r="F29" s="147">
        <v>98236278</v>
      </c>
      <c r="G29" s="147">
        <v>100382198</v>
      </c>
      <c r="H29" s="173">
        <f t="shared" si="1"/>
        <v>554977153</v>
      </c>
      <c r="I29" s="170">
        <v>13978365</v>
      </c>
      <c r="J29" s="147">
        <v>91897477</v>
      </c>
      <c r="K29" s="147">
        <v>89259949</v>
      </c>
      <c r="L29" s="147">
        <v>69347019</v>
      </c>
      <c r="M29" s="147">
        <v>69554393</v>
      </c>
      <c r="N29" s="147">
        <v>74973966</v>
      </c>
      <c r="O29" s="148">
        <f t="shared" si="3"/>
        <v>409011169</v>
      </c>
      <c r="P29" s="147">
        <v>9326749</v>
      </c>
      <c r="Q29" s="147">
        <v>51417879</v>
      </c>
      <c r="R29" s="147">
        <v>44596408</v>
      </c>
      <c r="S29" s="147">
        <v>30725797</v>
      </c>
      <c r="T29" s="147">
        <v>35742887</v>
      </c>
      <c r="U29" s="147">
        <v>38043321</v>
      </c>
      <c r="V29" s="148">
        <f t="shared" si="5"/>
        <v>209853041</v>
      </c>
      <c r="W29" s="147">
        <v>36180</v>
      </c>
      <c r="X29" s="147">
        <v>1663681</v>
      </c>
      <c r="Y29" s="147">
        <v>3364740</v>
      </c>
      <c r="Z29" s="147">
        <v>4971951</v>
      </c>
      <c r="AA29" s="147">
        <v>7890974</v>
      </c>
      <c r="AB29" s="147">
        <v>11509378</v>
      </c>
      <c r="AC29" s="150">
        <f t="shared" si="7"/>
        <v>29436904</v>
      </c>
      <c r="AD29" s="147">
        <v>355118</v>
      </c>
      <c r="AE29" s="147">
        <v>4701907</v>
      </c>
      <c r="AF29" s="147">
        <v>5874449</v>
      </c>
      <c r="AG29" s="147">
        <v>5801947</v>
      </c>
      <c r="AH29" s="147">
        <v>7669403</v>
      </c>
      <c r="AI29" s="147">
        <v>12590552</v>
      </c>
      <c r="AJ29" s="150">
        <f t="shared" si="9"/>
        <v>36993376</v>
      </c>
      <c r="AK29" s="147">
        <v>0</v>
      </c>
      <c r="AL29" s="147">
        <v>5187</v>
      </c>
      <c r="AM29" s="147">
        <v>5187</v>
      </c>
      <c r="AN29" s="147">
        <v>15562</v>
      </c>
      <c r="AO29" s="147">
        <v>15562</v>
      </c>
      <c r="AP29" s="147">
        <v>67277</v>
      </c>
      <c r="AQ29" s="150">
        <f t="shared" si="11"/>
        <v>108775</v>
      </c>
      <c r="AR29" s="147">
        <v>2253768</v>
      </c>
      <c r="AS29" s="147">
        <v>19887730</v>
      </c>
      <c r="AT29" s="147">
        <v>20252132</v>
      </c>
      <c r="AU29" s="147">
        <v>14934118</v>
      </c>
      <c r="AV29" s="147">
        <v>9025461</v>
      </c>
      <c r="AW29" s="147">
        <v>5173586</v>
      </c>
      <c r="AX29" s="150">
        <f t="shared" si="13"/>
        <v>71526795</v>
      </c>
      <c r="AY29" s="147">
        <v>505269</v>
      </c>
      <c r="AZ29" s="147">
        <v>6747592</v>
      </c>
      <c r="BA29" s="147">
        <v>8533511</v>
      </c>
      <c r="BB29" s="147">
        <v>7455047</v>
      </c>
      <c r="BC29" s="147">
        <v>3596365</v>
      </c>
      <c r="BD29" s="147">
        <v>2031182</v>
      </c>
      <c r="BE29" s="150">
        <f t="shared" si="15"/>
        <v>28868966</v>
      </c>
      <c r="BF29" s="147">
        <v>1501281</v>
      </c>
      <c r="BG29" s="147">
        <v>7473501</v>
      </c>
      <c r="BH29" s="147">
        <v>6633522</v>
      </c>
      <c r="BI29" s="147">
        <v>5442597</v>
      </c>
      <c r="BJ29" s="147">
        <v>5613741</v>
      </c>
      <c r="BK29" s="147">
        <v>5558670</v>
      </c>
      <c r="BL29" s="60">
        <f t="shared" si="17"/>
        <v>32223312</v>
      </c>
      <c r="BM29" s="170">
        <v>19203</v>
      </c>
      <c r="BN29" s="147">
        <v>2311964</v>
      </c>
      <c r="BO29" s="147">
        <v>5030029</v>
      </c>
      <c r="BP29" s="147">
        <v>7325089</v>
      </c>
      <c r="BQ29" s="147">
        <v>7201014</v>
      </c>
      <c r="BR29" s="147">
        <v>9961184</v>
      </c>
      <c r="BS29" s="58">
        <f t="shared" si="19"/>
        <v>31848483</v>
      </c>
      <c r="BT29" s="147">
        <v>19203</v>
      </c>
      <c r="BU29" s="147">
        <v>1821958</v>
      </c>
      <c r="BV29" s="147">
        <v>4606991</v>
      </c>
      <c r="BW29" s="147">
        <v>5949819</v>
      </c>
      <c r="BX29" s="147">
        <v>5536594</v>
      </c>
      <c r="BY29" s="147">
        <v>7194067</v>
      </c>
      <c r="BZ29" s="58">
        <f t="shared" si="21"/>
        <v>25128632</v>
      </c>
      <c r="CA29" s="147">
        <v>0</v>
      </c>
      <c r="CB29" s="147">
        <v>490006</v>
      </c>
      <c r="CC29" s="147">
        <v>423038</v>
      </c>
      <c r="CD29" s="147">
        <v>1005917</v>
      </c>
      <c r="CE29" s="147">
        <v>1470699</v>
      </c>
      <c r="CF29" s="147">
        <v>1622025</v>
      </c>
      <c r="CG29" s="151">
        <f t="shared" si="23"/>
        <v>5011685</v>
      </c>
      <c r="CH29" s="147">
        <v>0</v>
      </c>
      <c r="CI29" s="147">
        <v>0</v>
      </c>
      <c r="CJ29" s="147">
        <v>0</v>
      </c>
      <c r="CK29" s="147">
        <v>369353</v>
      </c>
      <c r="CL29" s="147">
        <v>193721</v>
      </c>
      <c r="CM29" s="147">
        <v>1145092</v>
      </c>
      <c r="CN29" s="60">
        <f t="shared" si="25"/>
        <v>1708166</v>
      </c>
      <c r="CO29" s="170">
        <v>4618275</v>
      </c>
      <c r="CP29" s="147">
        <v>21781717</v>
      </c>
      <c r="CQ29" s="147">
        <v>19922463</v>
      </c>
      <c r="CR29" s="147">
        <v>15396566</v>
      </c>
      <c r="CS29" s="147">
        <v>19284384</v>
      </c>
      <c r="CT29" s="147">
        <v>14491681</v>
      </c>
      <c r="CU29" s="58">
        <f t="shared" si="27"/>
        <v>95495086</v>
      </c>
      <c r="CV29" s="147">
        <v>213300</v>
      </c>
      <c r="CW29" s="147">
        <v>2126160</v>
      </c>
      <c r="CX29" s="147">
        <v>2523780</v>
      </c>
      <c r="CY29" s="147">
        <v>2480130</v>
      </c>
      <c r="CZ29" s="147">
        <v>3137040</v>
      </c>
      <c r="DA29" s="147">
        <v>3413070</v>
      </c>
      <c r="DB29" s="58">
        <f t="shared" si="29"/>
        <v>13893480</v>
      </c>
      <c r="DC29" s="147">
        <v>690279</v>
      </c>
      <c r="DD29" s="147">
        <v>2659296</v>
      </c>
      <c r="DE29" s="147">
        <v>2009295</v>
      </c>
      <c r="DF29" s="147">
        <v>709719</v>
      </c>
      <c r="DG29" s="147">
        <v>273530</v>
      </c>
      <c r="DH29" s="58">
        <f t="shared" si="30"/>
        <v>6342119</v>
      </c>
      <c r="DI29" s="147">
        <v>433475</v>
      </c>
      <c r="DJ29" s="147">
        <v>5544478</v>
      </c>
      <c r="DK29" s="147">
        <v>5940987</v>
      </c>
      <c r="DL29" s="147">
        <v>4832681</v>
      </c>
      <c r="DM29" s="147">
        <v>10910025</v>
      </c>
      <c r="DN29" s="147">
        <v>6840281</v>
      </c>
      <c r="DO29" s="58">
        <f t="shared" si="32"/>
        <v>34501927</v>
      </c>
      <c r="DP29" s="147">
        <v>3971500</v>
      </c>
      <c r="DQ29" s="147">
        <v>13420800</v>
      </c>
      <c r="DR29" s="147">
        <v>8798400</v>
      </c>
      <c r="DS29" s="147">
        <v>6074460</v>
      </c>
      <c r="DT29" s="147">
        <v>4527600</v>
      </c>
      <c r="DU29" s="147">
        <v>3964800</v>
      </c>
      <c r="DV29" s="60">
        <f t="shared" si="34"/>
        <v>40757560</v>
      </c>
      <c r="DW29" s="171">
        <v>160291</v>
      </c>
      <c r="DX29" s="169">
        <v>933572</v>
      </c>
      <c r="DY29" s="169">
        <v>784894</v>
      </c>
      <c r="DZ29" s="169">
        <v>585469</v>
      </c>
      <c r="EA29" s="169">
        <v>862710</v>
      </c>
      <c r="EB29" s="169">
        <v>277870</v>
      </c>
      <c r="EC29" s="60">
        <f>SUM(DW29:EB29)</f>
        <v>3604806</v>
      </c>
      <c r="ED29" s="171">
        <v>1080455</v>
      </c>
      <c r="EE29" s="169">
        <v>4353471</v>
      </c>
      <c r="EF29" s="169">
        <v>4861078</v>
      </c>
      <c r="EG29" s="169">
        <v>2711331</v>
      </c>
      <c r="EH29" s="169">
        <v>1333777</v>
      </c>
      <c r="EI29" s="169">
        <v>677497</v>
      </c>
      <c r="EJ29" s="59">
        <f>SUM(ED29:EI29)</f>
        <v>15017609</v>
      </c>
      <c r="EK29" s="170">
        <v>299385</v>
      </c>
      <c r="EL29" s="147">
        <v>287934</v>
      </c>
      <c r="EM29" s="147">
        <v>49195770</v>
      </c>
      <c r="EN29" s="147">
        <v>86947686</v>
      </c>
      <c r="EO29" s="147">
        <v>107545344</v>
      </c>
      <c r="EP29" s="147">
        <v>166164124</v>
      </c>
      <c r="EQ29" s="147">
        <v>183355360</v>
      </c>
      <c r="ER29" s="60">
        <f>SUM(EK29:EQ29)</f>
        <v>593795603</v>
      </c>
      <c r="ES29" s="170">
        <v>299385</v>
      </c>
      <c r="ET29" s="147">
        <v>287934</v>
      </c>
      <c r="EU29" s="147">
        <v>27711602</v>
      </c>
      <c r="EV29" s="147">
        <v>43149865</v>
      </c>
      <c r="EW29" s="147">
        <v>56632637</v>
      </c>
      <c r="EX29" s="147">
        <v>80587139</v>
      </c>
      <c r="EY29" s="147">
        <v>94652316</v>
      </c>
      <c r="EZ29" s="58">
        <f>SUM(ES29:EY29)</f>
        <v>303320878</v>
      </c>
      <c r="FA29" s="147">
        <v>17821408</v>
      </c>
      <c r="FB29" s="147">
        <v>39182846</v>
      </c>
      <c r="FC29" s="147">
        <v>41697746</v>
      </c>
      <c r="FD29" s="147">
        <v>54699661</v>
      </c>
      <c r="FE29" s="147">
        <v>35271003</v>
      </c>
      <c r="FF29" s="58">
        <f>SUM(FA29:FE29)</f>
        <v>188672664</v>
      </c>
      <c r="FG29" s="147">
        <v>3662760</v>
      </c>
      <c r="FH29" s="147">
        <v>4614975</v>
      </c>
      <c r="FI29" s="147">
        <v>9214961</v>
      </c>
      <c r="FJ29" s="147">
        <v>30877324</v>
      </c>
      <c r="FK29" s="147">
        <v>53432041</v>
      </c>
      <c r="FL29" s="59">
        <f>SUM(FG29:FK29)</f>
        <v>101802061</v>
      </c>
      <c r="FM29" s="170">
        <v>299385</v>
      </c>
      <c r="FN29" s="147">
        <v>20144523</v>
      </c>
      <c r="FO29" s="147">
        <v>170473971</v>
      </c>
      <c r="FP29" s="147">
        <v>206806099</v>
      </c>
      <c r="FQ29" s="147">
        <v>202910818</v>
      </c>
      <c r="FR29" s="147">
        <v>264400402</v>
      </c>
      <c r="FS29" s="147">
        <v>283737558</v>
      </c>
      <c r="FT29" s="60">
        <f>SUM(FM29:FS29)</f>
        <v>1148772756</v>
      </c>
    </row>
    <row r="30" spans="1:176" s="61" customFormat="1" ht="18" customHeight="1">
      <c r="A30" s="62" t="s">
        <v>39</v>
      </c>
      <c r="B30" s="147">
        <v>20461413</v>
      </c>
      <c r="C30" s="147">
        <v>100832063</v>
      </c>
      <c r="D30" s="147">
        <v>119016776</v>
      </c>
      <c r="E30" s="147">
        <v>107469140</v>
      </c>
      <c r="F30" s="147">
        <v>113922692</v>
      </c>
      <c r="G30" s="147">
        <v>128860589</v>
      </c>
      <c r="H30" s="173">
        <f t="shared" si="1"/>
        <v>590562673</v>
      </c>
      <c r="I30" s="170">
        <v>14618593</v>
      </c>
      <c r="J30" s="147">
        <v>73237147</v>
      </c>
      <c r="K30" s="147">
        <v>86411472</v>
      </c>
      <c r="L30" s="147">
        <v>77935437</v>
      </c>
      <c r="M30" s="147">
        <v>83958596</v>
      </c>
      <c r="N30" s="147">
        <v>94596048</v>
      </c>
      <c r="O30" s="148">
        <f t="shared" si="3"/>
        <v>430757293</v>
      </c>
      <c r="P30" s="147">
        <v>9956223</v>
      </c>
      <c r="Q30" s="147">
        <v>39036494</v>
      </c>
      <c r="R30" s="147">
        <v>42063982</v>
      </c>
      <c r="S30" s="147">
        <v>38730509</v>
      </c>
      <c r="T30" s="147">
        <v>41007410</v>
      </c>
      <c r="U30" s="147">
        <v>50430339</v>
      </c>
      <c r="V30" s="148">
        <f t="shared" si="5"/>
        <v>221224957</v>
      </c>
      <c r="W30" s="147">
        <v>36180</v>
      </c>
      <c r="X30" s="147">
        <v>498905</v>
      </c>
      <c r="Y30" s="147">
        <v>2404855</v>
      </c>
      <c r="Z30" s="147">
        <v>4103040</v>
      </c>
      <c r="AA30" s="147">
        <v>7958548</v>
      </c>
      <c r="AB30" s="147">
        <v>13955104</v>
      </c>
      <c r="AC30" s="150">
        <f t="shared" si="7"/>
        <v>28956632</v>
      </c>
      <c r="AD30" s="147">
        <v>370157</v>
      </c>
      <c r="AE30" s="147">
        <v>1790374</v>
      </c>
      <c r="AF30" s="147">
        <v>4110999</v>
      </c>
      <c r="AG30" s="147">
        <v>3878791</v>
      </c>
      <c r="AH30" s="147">
        <v>5953818</v>
      </c>
      <c r="AI30" s="147">
        <v>11849904</v>
      </c>
      <c r="AJ30" s="150">
        <f t="shared" si="9"/>
        <v>27954043</v>
      </c>
      <c r="AK30" s="147">
        <v>15562</v>
      </c>
      <c r="AL30" s="147">
        <v>124499</v>
      </c>
      <c r="AM30" s="147">
        <v>212687</v>
      </c>
      <c r="AN30" s="147">
        <v>103035</v>
      </c>
      <c r="AO30" s="147">
        <v>269748</v>
      </c>
      <c r="AP30" s="147">
        <v>300874</v>
      </c>
      <c r="AQ30" s="150">
        <f t="shared" si="11"/>
        <v>1026405</v>
      </c>
      <c r="AR30" s="147">
        <v>2108217</v>
      </c>
      <c r="AS30" s="147">
        <v>16470619</v>
      </c>
      <c r="AT30" s="147">
        <v>20094598</v>
      </c>
      <c r="AU30" s="147">
        <v>18389255</v>
      </c>
      <c r="AV30" s="147">
        <v>15311868</v>
      </c>
      <c r="AW30" s="147">
        <v>8292092</v>
      </c>
      <c r="AX30" s="150">
        <f t="shared" si="13"/>
        <v>80666649</v>
      </c>
      <c r="AY30" s="147">
        <v>403534</v>
      </c>
      <c r="AZ30" s="147">
        <v>7147811</v>
      </c>
      <c r="BA30" s="147">
        <v>8834635</v>
      </c>
      <c r="BB30" s="147">
        <v>5600911</v>
      </c>
      <c r="BC30" s="147">
        <v>5721767</v>
      </c>
      <c r="BD30" s="147">
        <v>2033414</v>
      </c>
      <c r="BE30" s="150">
        <f t="shared" si="15"/>
        <v>29742072</v>
      </c>
      <c r="BF30" s="147">
        <v>1728720</v>
      </c>
      <c r="BG30" s="147">
        <v>8168445</v>
      </c>
      <c r="BH30" s="147">
        <v>8689716</v>
      </c>
      <c r="BI30" s="147">
        <v>7129896</v>
      </c>
      <c r="BJ30" s="147">
        <v>7735437</v>
      </c>
      <c r="BK30" s="147">
        <v>7734321</v>
      </c>
      <c r="BL30" s="60">
        <f t="shared" si="17"/>
        <v>41186535</v>
      </c>
      <c r="BM30" s="170">
        <v>137628</v>
      </c>
      <c r="BN30" s="147">
        <v>3357807</v>
      </c>
      <c r="BO30" s="147">
        <v>8830976</v>
      </c>
      <c r="BP30" s="147">
        <v>10897828</v>
      </c>
      <c r="BQ30" s="147">
        <v>12765025</v>
      </c>
      <c r="BR30" s="147">
        <v>15296106</v>
      </c>
      <c r="BS30" s="58">
        <f t="shared" si="19"/>
        <v>51285370</v>
      </c>
      <c r="BT30" s="147">
        <v>87282</v>
      </c>
      <c r="BU30" s="147">
        <v>2782651</v>
      </c>
      <c r="BV30" s="147">
        <v>7168877</v>
      </c>
      <c r="BW30" s="147">
        <v>8814480</v>
      </c>
      <c r="BX30" s="147">
        <v>11115153</v>
      </c>
      <c r="BY30" s="147">
        <v>12815718</v>
      </c>
      <c r="BZ30" s="58">
        <f t="shared" si="21"/>
        <v>42784161</v>
      </c>
      <c r="CA30" s="147">
        <v>50346</v>
      </c>
      <c r="CB30" s="147">
        <v>575156</v>
      </c>
      <c r="CC30" s="147">
        <v>1662099</v>
      </c>
      <c r="CD30" s="147">
        <v>2083348</v>
      </c>
      <c r="CE30" s="147">
        <v>1649872</v>
      </c>
      <c r="CF30" s="147">
        <v>2480388</v>
      </c>
      <c r="CG30" s="151">
        <f t="shared" si="23"/>
        <v>8501209</v>
      </c>
      <c r="CH30" s="147">
        <v>0</v>
      </c>
      <c r="CI30" s="147">
        <v>0</v>
      </c>
      <c r="CJ30" s="147">
        <v>0</v>
      </c>
      <c r="CK30" s="147">
        <v>0</v>
      </c>
      <c r="CL30" s="147">
        <v>0</v>
      </c>
      <c r="CM30" s="147">
        <v>0</v>
      </c>
      <c r="CN30" s="60">
        <f t="shared" si="25"/>
        <v>0</v>
      </c>
      <c r="CO30" s="170">
        <v>5196846</v>
      </c>
      <c r="CP30" s="147">
        <v>23272195</v>
      </c>
      <c r="CQ30" s="147">
        <v>22460796</v>
      </c>
      <c r="CR30" s="147">
        <v>17556910</v>
      </c>
      <c r="CS30" s="147">
        <v>16492191</v>
      </c>
      <c r="CT30" s="147">
        <v>18761615</v>
      </c>
      <c r="CU30" s="58">
        <f t="shared" si="27"/>
        <v>103740553</v>
      </c>
      <c r="CV30" s="147">
        <v>246150</v>
      </c>
      <c r="CW30" s="147">
        <v>850230</v>
      </c>
      <c r="CX30" s="147">
        <v>1482570</v>
      </c>
      <c r="CY30" s="147">
        <v>1351800</v>
      </c>
      <c r="CZ30" s="147">
        <v>1824570</v>
      </c>
      <c r="DA30" s="147">
        <v>3035260</v>
      </c>
      <c r="DB30" s="58">
        <f t="shared" si="29"/>
        <v>8790580</v>
      </c>
      <c r="DC30" s="147">
        <v>3529131</v>
      </c>
      <c r="DD30" s="147">
        <v>4366996</v>
      </c>
      <c r="DE30" s="147">
        <v>3138405</v>
      </c>
      <c r="DF30" s="147">
        <v>1490566</v>
      </c>
      <c r="DG30" s="147">
        <v>731538</v>
      </c>
      <c r="DH30" s="58">
        <f t="shared" si="30"/>
        <v>13256636</v>
      </c>
      <c r="DI30" s="147">
        <v>634696</v>
      </c>
      <c r="DJ30" s="147">
        <v>6710434</v>
      </c>
      <c r="DK30" s="147">
        <v>6990950</v>
      </c>
      <c r="DL30" s="147">
        <v>5960305</v>
      </c>
      <c r="DM30" s="147">
        <v>7196255</v>
      </c>
      <c r="DN30" s="147">
        <v>9516757</v>
      </c>
      <c r="DO30" s="58">
        <f t="shared" si="32"/>
        <v>37009397</v>
      </c>
      <c r="DP30" s="147">
        <v>4316000</v>
      </c>
      <c r="DQ30" s="147">
        <v>12182400</v>
      </c>
      <c r="DR30" s="147">
        <v>9620280</v>
      </c>
      <c r="DS30" s="147">
        <v>7106400</v>
      </c>
      <c r="DT30" s="147">
        <v>5980800</v>
      </c>
      <c r="DU30" s="147">
        <v>5478060</v>
      </c>
      <c r="DV30" s="60">
        <f t="shared" si="34"/>
        <v>44683940</v>
      </c>
      <c r="DW30" s="171">
        <v>59534</v>
      </c>
      <c r="DX30" s="169">
        <v>409694</v>
      </c>
      <c r="DY30" s="169">
        <v>451585</v>
      </c>
      <c r="DZ30" s="169">
        <v>186003</v>
      </c>
      <c r="EA30" s="169">
        <v>247059</v>
      </c>
      <c r="EB30" s="169">
        <v>26820</v>
      </c>
      <c r="EC30" s="60">
        <f>SUM(DW30:EB30)</f>
        <v>1380695</v>
      </c>
      <c r="ED30" s="171">
        <v>448812</v>
      </c>
      <c r="EE30" s="169">
        <v>555220</v>
      </c>
      <c r="EF30" s="169">
        <v>861947</v>
      </c>
      <c r="EG30" s="169">
        <v>892962</v>
      </c>
      <c r="EH30" s="169">
        <v>459821</v>
      </c>
      <c r="EI30" s="169">
        <v>180000</v>
      </c>
      <c r="EJ30" s="59">
        <f>SUM(ED30:EI30)</f>
        <v>3398762</v>
      </c>
      <c r="EK30" s="170">
        <v>864710</v>
      </c>
      <c r="EL30" s="147">
        <v>2370968</v>
      </c>
      <c r="EM30" s="147">
        <v>49014325</v>
      </c>
      <c r="EN30" s="147">
        <v>93083877</v>
      </c>
      <c r="EO30" s="147">
        <v>117478020</v>
      </c>
      <c r="EP30" s="147">
        <v>195444640</v>
      </c>
      <c r="EQ30" s="147">
        <v>173728521</v>
      </c>
      <c r="ER30" s="60">
        <f>SUM(EK30:EQ30)</f>
        <v>631985061</v>
      </c>
      <c r="ES30" s="170">
        <v>864710</v>
      </c>
      <c r="ET30" s="147">
        <v>2370968</v>
      </c>
      <c r="EU30" s="147">
        <v>31955704</v>
      </c>
      <c r="EV30" s="147">
        <v>44403162</v>
      </c>
      <c r="EW30" s="147">
        <v>61885163</v>
      </c>
      <c r="EX30" s="147">
        <v>102263783</v>
      </c>
      <c r="EY30" s="147">
        <v>83238595</v>
      </c>
      <c r="EZ30" s="58">
        <f>SUM(ES30:EY30)</f>
        <v>326982085</v>
      </c>
      <c r="FA30" s="147">
        <v>14253267</v>
      </c>
      <c r="FB30" s="147">
        <v>41980287</v>
      </c>
      <c r="FC30" s="147">
        <v>43541164</v>
      </c>
      <c r="FD30" s="147">
        <v>62860928</v>
      </c>
      <c r="FE30" s="147">
        <v>32801005</v>
      </c>
      <c r="FF30" s="58">
        <f>SUM(FA30:FE30)</f>
        <v>195436651</v>
      </c>
      <c r="FG30" s="147">
        <v>2805354</v>
      </c>
      <c r="FH30" s="147">
        <v>6700428</v>
      </c>
      <c r="FI30" s="147">
        <v>12051693</v>
      </c>
      <c r="FJ30" s="147">
        <v>30319929</v>
      </c>
      <c r="FK30" s="147">
        <v>57688921</v>
      </c>
      <c r="FL30" s="59">
        <f>SUM(FG30:FK30)</f>
        <v>109566325</v>
      </c>
      <c r="FM30" s="170">
        <v>864710</v>
      </c>
      <c r="FN30" s="147">
        <v>22832381</v>
      </c>
      <c r="FO30" s="147">
        <v>149846388</v>
      </c>
      <c r="FP30" s="147">
        <v>212100653</v>
      </c>
      <c r="FQ30" s="147">
        <v>224947160</v>
      </c>
      <c r="FR30" s="147">
        <v>309367332</v>
      </c>
      <c r="FS30" s="147">
        <v>302589110</v>
      </c>
      <c r="FT30" s="60">
        <f>SUM(FM30:FS30)</f>
        <v>1222547734</v>
      </c>
    </row>
    <row r="31" spans="1:176" s="61" customFormat="1" ht="18" customHeight="1">
      <c r="A31" s="64" t="s">
        <v>40</v>
      </c>
      <c r="B31" s="153">
        <f aca="true" t="shared" si="39" ref="B31:G31">SUM(B8:B30)</f>
        <v>535784028</v>
      </c>
      <c r="C31" s="153">
        <f t="shared" si="39"/>
        <v>2598557179</v>
      </c>
      <c r="D31" s="153">
        <f t="shared" si="39"/>
        <v>2518956910</v>
      </c>
      <c r="E31" s="153">
        <f t="shared" si="39"/>
        <v>2330034889</v>
      </c>
      <c r="F31" s="153">
        <f t="shared" si="39"/>
        <v>2083717412</v>
      </c>
      <c r="G31" s="153">
        <f t="shared" si="39"/>
        <v>2203691384</v>
      </c>
      <c r="H31" s="154">
        <f t="shared" si="1"/>
        <v>12270741802</v>
      </c>
      <c r="I31" s="87">
        <f aca="true" t="shared" si="40" ref="I31:N31">SUM(I8:I30)</f>
        <v>379008757</v>
      </c>
      <c r="J31" s="153">
        <f t="shared" si="40"/>
        <v>1989272226</v>
      </c>
      <c r="K31" s="153">
        <f t="shared" si="40"/>
        <v>1907402261</v>
      </c>
      <c r="L31" s="153">
        <f t="shared" si="40"/>
        <v>1756665382</v>
      </c>
      <c r="M31" s="153">
        <f t="shared" si="40"/>
        <v>1554649716</v>
      </c>
      <c r="N31" s="153">
        <f t="shared" si="40"/>
        <v>1756630065</v>
      </c>
      <c r="O31" s="155">
        <f t="shared" si="3"/>
        <v>9343628407</v>
      </c>
      <c r="P31" s="153">
        <f aca="true" t="shared" si="41" ref="P31:U31">SUM(P8:P30)</f>
        <v>264840798</v>
      </c>
      <c r="Q31" s="153">
        <f t="shared" si="41"/>
        <v>1205737992</v>
      </c>
      <c r="R31" s="153">
        <f t="shared" si="41"/>
        <v>1039371762</v>
      </c>
      <c r="S31" s="153">
        <f t="shared" si="41"/>
        <v>893392688</v>
      </c>
      <c r="T31" s="153">
        <f t="shared" si="41"/>
        <v>828417906</v>
      </c>
      <c r="U31" s="153">
        <f t="shared" si="41"/>
        <v>1009565928</v>
      </c>
      <c r="V31" s="155">
        <f t="shared" si="5"/>
        <v>5241327074</v>
      </c>
      <c r="W31" s="86">
        <f aca="true" t="shared" si="42" ref="W31:AB31">SUM(W8:W30)</f>
        <v>192960</v>
      </c>
      <c r="X31" s="86">
        <f t="shared" si="42"/>
        <v>10888004</v>
      </c>
      <c r="Y31" s="86">
        <f t="shared" si="42"/>
        <v>38315883</v>
      </c>
      <c r="Z31" s="86">
        <f t="shared" si="42"/>
        <v>69746295</v>
      </c>
      <c r="AA31" s="86">
        <f t="shared" si="42"/>
        <v>128144204</v>
      </c>
      <c r="AB31" s="86">
        <f t="shared" si="42"/>
        <v>221797330</v>
      </c>
      <c r="AC31" s="66">
        <f t="shared" si="7"/>
        <v>469084676</v>
      </c>
      <c r="AD31" s="86">
        <f aca="true" t="shared" si="43" ref="AD31:AI31">SUM(AD8:AD30)</f>
        <v>8806474</v>
      </c>
      <c r="AE31" s="86">
        <f t="shared" si="43"/>
        <v>82419802</v>
      </c>
      <c r="AF31" s="86">
        <f t="shared" si="43"/>
        <v>111966890</v>
      </c>
      <c r="AG31" s="86">
        <f t="shared" si="43"/>
        <v>115736179</v>
      </c>
      <c r="AH31" s="86">
        <f t="shared" si="43"/>
        <v>139509660</v>
      </c>
      <c r="AI31" s="86">
        <f t="shared" si="43"/>
        <v>223799445</v>
      </c>
      <c r="AJ31" s="66">
        <f t="shared" si="9"/>
        <v>682238450</v>
      </c>
      <c r="AK31" s="86">
        <f aca="true" t="shared" si="44" ref="AK31:AP31">SUM(AK8:AK30)</f>
        <v>285152</v>
      </c>
      <c r="AL31" s="86">
        <f t="shared" si="44"/>
        <v>2019666</v>
      </c>
      <c r="AM31" s="86">
        <f t="shared" si="44"/>
        <v>3263530</v>
      </c>
      <c r="AN31" s="86">
        <f t="shared" si="44"/>
        <v>3758448</v>
      </c>
      <c r="AO31" s="86">
        <f t="shared" si="44"/>
        <v>4671662</v>
      </c>
      <c r="AP31" s="86">
        <f t="shared" si="44"/>
        <v>5612083</v>
      </c>
      <c r="AQ31" s="66">
        <f t="shared" si="11"/>
        <v>19610541</v>
      </c>
      <c r="AR31" s="86">
        <f aca="true" t="shared" si="45" ref="AR31:AW31">SUM(AR8:AR30)</f>
        <v>65553177</v>
      </c>
      <c r="AS31" s="86">
        <f t="shared" si="45"/>
        <v>448397537</v>
      </c>
      <c r="AT31" s="86">
        <f t="shared" si="45"/>
        <v>447871769</v>
      </c>
      <c r="AU31" s="86">
        <f t="shared" si="45"/>
        <v>429509253</v>
      </c>
      <c r="AV31" s="86">
        <f t="shared" si="45"/>
        <v>258918425</v>
      </c>
      <c r="AW31" s="86">
        <f t="shared" si="45"/>
        <v>136981351</v>
      </c>
      <c r="AX31" s="66">
        <f t="shared" si="13"/>
        <v>1787231512</v>
      </c>
      <c r="AY31" s="86">
        <f aca="true" t="shared" si="46" ref="AY31:BD31">SUM(AY8:AY30)</f>
        <v>6191494</v>
      </c>
      <c r="AZ31" s="86">
        <f t="shared" si="46"/>
        <v>84006590</v>
      </c>
      <c r="BA31" s="86">
        <f t="shared" si="46"/>
        <v>107972907</v>
      </c>
      <c r="BB31" s="86">
        <f t="shared" si="46"/>
        <v>106602914</v>
      </c>
      <c r="BC31" s="86">
        <f t="shared" si="46"/>
        <v>63810094</v>
      </c>
      <c r="BD31" s="86">
        <f t="shared" si="46"/>
        <v>28310150</v>
      </c>
      <c r="BE31" s="66">
        <f t="shared" si="15"/>
        <v>396894149</v>
      </c>
      <c r="BF31" s="86">
        <f aca="true" t="shared" si="47" ref="BF31:BK31">SUM(BF8:BF30)</f>
        <v>33138702</v>
      </c>
      <c r="BG31" s="86">
        <f t="shared" si="47"/>
        <v>155802635</v>
      </c>
      <c r="BH31" s="86">
        <f t="shared" si="47"/>
        <v>158639520</v>
      </c>
      <c r="BI31" s="86">
        <f t="shared" si="47"/>
        <v>137919605</v>
      </c>
      <c r="BJ31" s="86">
        <f t="shared" si="47"/>
        <v>131177765</v>
      </c>
      <c r="BK31" s="86">
        <f t="shared" si="47"/>
        <v>130563778</v>
      </c>
      <c r="BL31" s="69">
        <f t="shared" si="17"/>
        <v>747242005</v>
      </c>
      <c r="BM31" s="87">
        <f aca="true" t="shared" si="48" ref="BM31:BR31">SUM(BM8:BM30)</f>
        <v>1878012</v>
      </c>
      <c r="BN31" s="86">
        <f t="shared" si="48"/>
        <v>50960775</v>
      </c>
      <c r="BO31" s="86">
        <f t="shared" si="48"/>
        <v>113569217</v>
      </c>
      <c r="BP31" s="86">
        <f t="shared" si="48"/>
        <v>158652872</v>
      </c>
      <c r="BQ31" s="86">
        <f t="shared" si="48"/>
        <v>166460775</v>
      </c>
      <c r="BR31" s="86">
        <f t="shared" si="48"/>
        <v>145767671</v>
      </c>
      <c r="BS31" s="66">
        <f t="shared" si="19"/>
        <v>637289322</v>
      </c>
      <c r="BT31" s="86">
        <f aca="true" t="shared" si="49" ref="BT31:BY31">SUM(BT8:BT30)</f>
        <v>1597426</v>
      </c>
      <c r="BU31" s="86">
        <f t="shared" si="49"/>
        <v>41096667</v>
      </c>
      <c r="BV31" s="86">
        <f t="shared" si="49"/>
        <v>92356130</v>
      </c>
      <c r="BW31" s="86">
        <f t="shared" si="49"/>
        <v>128587173</v>
      </c>
      <c r="BX31" s="86">
        <f t="shared" si="49"/>
        <v>135313940</v>
      </c>
      <c r="BY31" s="86">
        <f t="shared" si="49"/>
        <v>117800882</v>
      </c>
      <c r="BZ31" s="66">
        <f t="shared" si="21"/>
        <v>516752218</v>
      </c>
      <c r="CA31" s="86">
        <f aca="true" t="shared" si="50" ref="CA31:CF31">SUM(CA8:CA30)</f>
        <v>259580</v>
      </c>
      <c r="CB31" s="86">
        <f t="shared" si="50"/>
        <v>9482989</v>
      </c>
      <c r="CC31" s="86">
        <f t="shared" si="50"/>
        <v>20375867</v>
      </c>
      <c r="CD31" s="86">
        <f t="shared" si="50"/>
        <v>28681748</v>
      </c>
      <c r="CE31" s="86">
        <f t="shared" si="50"/>
        <v>28342322</v>
      </c>
      <c r="CF31" s="86">
        <f t="shared" si="50"/>
        <v>23864894</v>
      </c>
      <c r="CG31" s="86">
        <f t="shared" si="23"/>
        <v>111007400</v>
      </c>
      <c r="CH31" s="86">
        <f aca="true" t="shared" si="51" ref="CH31:CM31">SUM(CH8:CH30)</f>
        <v>21006</v>
      </c>
      <c r="CI31" s="86">
        <f t="shared" si="51"/>
        <v>381119</v>
      </c>
      <c r="CJ31" s="86">
        <f t="shared" si="51"/>
        <v>837220</v>
      </c>
      <c r="CK31" s="86">
        <f t="shared" si="51"/>
        <v>1383951</v>
      </c>
      <c r="CL31" s="86">
        <f t="shared" si="51"/>
        <v>2804513</v>
      </c>
      <c r="CM31" s="86">
        <f t="shared" si="51"/>
        <v>4101895</v>
      </c>
      <c r="CN31" s="69">
        <f t="shared" si="25"/>
        <v>9529704</v>
      </c>
      <c r="CO31" s="68">
        <f aca="true" t="shared" si="52" ref="CO31:CT31">SUM(CO8:CO30)</f>
        <v>118250328</v>
      </c>
      <c r="CP31" s="65">
        <f t="shared" si="52"/>
        <v>477378678</v>
      </c>
      <c r="CQ31" s="65">
        <f t="shared" si="52"/>
        <v>437407619</v>
      </c>
      <c r="CR31" s="65">
        <f t="shared" si="52"/>
        <v>370444705</v>
      </c>
      <c r="CS31" s="65">
        <f t="shared" si="52"/>
        <v>332761198</v>
      </c>
      <c r="CT31" s="65">
        <f t="shared" si="52"/>
        <v>288102659</v>
      </c>
      <c r="CU31" s="66">
        <f t="shared" si="27"/>
        <v>2024345187</v>
      </c>
      <c r="CV31" s="86">
        <f aca="true" t="shared" si="53" ref="CV31:DA31">SUM(CV8:CV30)</f>
        <v>5554800</v>
      </c>
      <c r="CW31" s="86">
        <f t="shared" si="53"/>
        <v>35745210</v>
      </c>
      <c r="CX31" s="86">
        <f t="shared" si="53"/>
        <v>41902110</v>
      </c>
      <c r="CY31" s="86">
        <f t="shared" si="53"/>
        <v>40128110</v>
      </c>
      <c r="CZ31" s="86">
        <f t="shared" si="53"/>
        <v>41668110</v>
      </c>
      <c r="DA31" s="86">
        <f t="shared" si="53"/>
        <v>51874520</v>
      </c>
      <c r="DB31" s="66">
        <f t="shared" si="29"/>
        <v>216872860</v>
      </c>
      <c r="DC31" s="86">
        <f>SUM(DC8:DC30)</f>
        <v>34763579</v>
      </c>
      <c r="DD31" s="86">
        <f>SUM(DD8:DD30)</f>
        <v>68104119</v>
      </c>
      <c r="DE31" s="86">
        <f>SUM(DE8:DE30)</f>
        <v>47056067</v>
      </c>
      <c r="DF31" s="86">
        <f>SUM(DF8:DF30)</f>
        <v>18138318</v>
      </c>
      <c r="DG31" s="86">
        <f>SUM(DG8:DG30)</f>
        <v>4224064</v>
      </c>
      <c r="DH31" s="66">
        <f t="shared" si="30"/>
        <v>172286147</v>
      </c>
      <c r="DI31" s="86">
        <f aca="true" t="shared" si="54" ref="DI31:DN31">SUM(DI8:DI30)</f>
        <v>10938678</v>
      </c>
      <c r="DJ31" s="86">
        <f t="shared" si="54"/>
        <v>122246349</v>
      </c>
      <c r="DK31" s="86">
        <f t="shared" si="54"/>
        <v>140913090</v>
      </c>
      <c r="DL31" s="86">
        <f t="shared" si="54"/>
        <v>146894148</v>
      </c>
      <c r="DM31" s="86">
        <f t="shared" si="54"/>
        <v>177672970</v>
      </c>
      <c r="DN31" s="86">
        <f t="shared" si="54"/>
        <v>150826475</v>
      </c>
      <c r="DO31" s="66">
        <f t="shared" si="32"/>
        <v>749491710</v>
      </c>
      <c r="DP31" s="65">
        <f aca="true" t="shared" si="55" ref="DP31:DU31">SUM(DP8:DP30)</f>
        <v>101756850</v>
      </c>
      <c r="DQ31" s="65">
        <f t="shared" si="55"/>
        <v>284623540</v>
      </c>
      <c r="DR31" s="65">
        <f t="shared" si="55"/>
        <v>186488300</v>
      </c>
      <c r="DS31" s="65">
        <f t="shared" si="55"/>
        <v>136366380</v>
      </c>
      <c r="DT31" s="65">
        <f t="shared" si="55"/>
        <v>95281800</v>
      </c>
      <c r="DU31" s="65">
        <f t="shared" si="55"/>
        <v>81177600</v>
      </c>
      <c r="DV31" s="69">
        <f t="shared" si="34"/>
        <v>885694470</v>
      </c>
      <c r="DW31" s="68">
        <f aca="true" t="shared" si="56" ref="DW31:EB31">SUM(DW8:DW30)</f>
        <v>4867343</v>
      </c>
      <c r="DX31" s="65">
        <f t="shared" si="56"/>
        <v>15352668</v>
      </c>
      <c r="DY31" s="65">
        <f t="shared" si="56"/>
        <v>13825120</v>
      </c>
      <c r="DZ31" s="65">
        <f t="shared" si="56"/>
        <v>12073412</v>
      </c>
      <c r="EA31" s="65">
        <f t="shared" si="56"/>
        <v>9118172</v>
      </c>
      <c r="EB31" s="65">
        <f t="shared" si="56"/>
        <v>4320936</v>
      </c>
      <c r="EC31" s="69">
        <f>SUM(DW31:EB31)</f>
        <v>59557651</v>
      </c>
      <c r="ED31" s="68">
        <f>SUM(ED8:ED30)</f>
        <v>31779588</v>
      </c>
      <c r="EE31" s="65">
        <f>SUM(EE8:EE30)</f>
        <v>65592832</v>
      </c>
      <c r="EF31" s="65">
        <f>SUM(EF8:EF30)</f>
        <v>46752693</v>
      </c>
      <c r="EG31" s="65">
        <f>SUM(EG8:EG30)</f>
        <v>32198518</v>
      </c>
      <c r="EH31" s="65">
        <f>SUM(EH8:EH30)</f>
        <v>20727551</v>
      </c>
      <c r="EI31" s="65">
        <f>SUM(EI8:EI30)</f>
        <v>8870053</v>
      </c>
      <c r="EJ31" s="67">
        <f>SUM(ED31:EI31)</f>
        <v>205921235</v>
      </c>
      <c r="EK31" s="68">
        <f>SUM(EK8:EK30)</f>
        <v>4602352</v>
      </c>
      <c r="EL31" s="65">
        <f>SUM(EL8:EL30)</f>
        <v>24852496</v>
      </c>
      <c r="EM31" s="65">
        <f>SUM(EM8:EM30)</f>
        <v>732204368</v>
      </c>
      <c r="EN31" s="65">
        <f>SUM(EN8:EN30)</f>
        <v>1537372590</v>
      </c>
      <c r="EO31" s="65">
        <f>SUM(EO8:EO30)</f>
        <v>2031366821</v>
      </c>
      <c r="EP31" s="65">
        <f>SUM(EP8:EP30)</f>
        <v>3375334716</v>
      </c>
      <c r="EQ31" s="65">
        <f>SUM(EQ8:EQ30)</f>
        <v>3241014014</v>
      </c>
      <c r="ER31" s="69">
        <f>SUM(EK31:EQ31)</f>
        <v>10946747357</v>
      </c>
      <c r="ES31" s="68">
        <f>SUM(ES8:ES30)</f>
        <v>4602352</v>
      </c>
      <c r="ET31" s="65">
        <f>SUM(ET8:ET30)</f>
        <v>24852496</v>
      </c>
      <c r="EU31" s="65">
        <f>SUM(EU8:EU30)</f>
        <v>464219542</v>
      </c>
      <c r="EV31" s="65">
        <f>SUM(EV8:EV30)</f>
        <v>846703869</v>
      </c>
      <c r="EW31" s="65">
        <f>SUM(EW8:EW30)</f>
        <v>1141534529</v>
      </c>
      <c r="EX31" s="65">
        <f>SUM(EX8:EX30)</f>
        <v>1959563461</v>
      </c>
      <c r="EY31" s="65">
        <f>SUM(EY8:EY30)</f>
        <v>1717293715</v>
      </c>
      <c r="EZ31" s="66">
        <f>SUM(ES31:EY31)</f>
        <v>6158769964</v>
      </c>
      <c r="FA31" s="86">
        <f>SUM(FA8:FA30)</f>
        <v>231315075</v>
      </c>
      <c r="FB31" s="86">
        <f>SUM(FB8:FB30)</f>
        <v>563563301</v>
      </c>
      <c r="FC31" s="86">
        <f>SUM(FC8:FC30)</f>
        <v>661853013</v>
      </c>
      <c r="FD31" s="86">
        <f>SUM(FD8:FD30)</f>
        <v>715735748</v>
      </c>
      <c r="FE31" s="86">
        <f>SUM(FE8:FE30)</f>
        <v>356063318</v>
      </c>
      <c r="FF31" s="66">
        <f>SUM(FA31:FE31)</f>
        <v>2528530455</v>
      </c>
      <c r="FG31" s="65">
        <f>SUM(FG8:FG30)</f>
        <v>36669751</v>
      </c>
      <c r="FH31" s="65">
        <f>SUM(FH8:FH30)</f>
        <v>127105420</v>
      </c>
      <c r="FI31" s="65">
        <f>SUM(FI8:FI30)</f>
        <v>227979279</v>
      </c>
      <c r="FJ31" s="65">
        <f>SUM(FJ8:FJ30)</f>
        <v>700035507</v>
      </c>
      <c r="FK31" s="65">
        <f>SUM(FK8:FK30)</f>
        <v>1167656981</v>
      </c>
      <c r="FL31" s="67">
        <f>SUM(FG31:FK31)</f>
        <v>2259446938</v>
      </c>
      <c r="FM31" s="68">
        <f>SUM(FM8:FM30)</f>
        <v>4602352</v>
      </c>
      <c r="FN31" s="65">
        <f>SUM(FN8:FN30)</f>
        <v>560636524</v>
      </c>
      <c r="FO31" s="65">
        <f>SUM(FO8:FO30)</f>
        <v>3330761547</v>
      </c>
      <c r="FP31" s="65">
        <f>SUM(FP8:FP30)</f>
        <v>4056329500</v>
      </c>
      <c r="FQ31" s="65">
        <f>SUM(FQ8:FQ30)</f>
        <v>4361401710</v>
      </c>
      <c r="FR31" s="65">
        <f>SUM(FR8:FR30)</f>
        <v>5459052128</v>
      </c>
      <c r="FS31" s="65">
        <f>SUM(FS8:FS30)</f>
        <v>5444705398</v>
      </c>
      <c r="FT31" s="69">
        <f>SUM(FM31:FS31)</f>
        <v>23217489159</v>
      </c>
    </row>
    <row r="32" spans="1:176" s="61" customFormat="1" ht="18" customHeight="1">
      <c r="A32" s="62" t="s">
        <v>41</v>
      </c>
      <c r="B32" s="147">
        <v>29205648</v>
      </c>
      <c r="C32" s="147">
        <v>144527820</v>
      </c>
      <c r="D32" s="147">
        <v>130478370</v>
      </c>
      <c r="E32" s="147">
        <v>120717830</v>
      </c>
      <c r="F32" s="147">
        <v>85917164</v>
      </c>
      <c r="G32" s="147">
        <v>92735077</v>
      </c>
      <c r="H32" s="173">
        <f t="shared" si="1"/>
        <v>603581909</v>
      </c>
      <c r="I32" s="170">
        <v>18900821</v>
      </c>
      <c r="J32" s="147">
        <v>102844194</v>
      </c>
      <c r="K32" s="147">
        <v>92174139</v>
      </c>
      <c r="L32" s="147">
        <v>87258621</v>
      </c>
      <c r="M32" s="147">
        <v>61620524</v>
      </c>
      <c r="N32" s="147">
        <v>70254392</v>
      </c>
      <c r="O32" s="156">
        <f t="shared" si="3"/>
        <v>433052691</v>
      </c>
      <c r="P32" s="147">
        <v>10294490</v>
      </c>
      <c r="Q32" s="147">
        <v>60013749</v>
      </c>
      <c r="R32" s="147">
        <v>47456525</v>
      </c>
      <c r="S32" s="147">
        <v>42034277</v>
      </c>
      <c r="T32" s="147">
        <v>31679947</v>
      </c>
      <c r="U32" s="147">
        <v>35244796</v>
      </c>
      <c r="V32" s="148">
        <f t="shared" si="5"/>
        <v>226723784</v>
      </c>
      <c r="W32" s="147">
        <v>0</v>
      </c>
      <c r="X32" s="147">
        <v>95400</v>
      </c>
      <c r="Y32" s="147">
        <v>832050</v>
      </c>
      <c r="Z32" s="147">
        <v>2504250</v>
      </c>
      <c r="AA32" s="147">
        <v>4270342</v>
      </c>
      <c r="AB32" s="147">
        <v>9478505</v>
      </c>
      <c r="AC32" s="150">
        <f t="shared" si="7"/>
        <v>17180547</v>
      </c>
      <c r="AD32" s="147">
        <v>341660</v>
      </c>
      <c r="AE32" s="147">
        <v>2905794</v>
      </c>
      <c r="AF32" s="147">
        <v>4753008</v>
      </c>
      <c r="AG32" s="147">
        <v>4172474</v>
      </c>
      <c r="AH32" s="147">
        <v>5324931</v>
      </c>
      <c r="AI32" s="147">
        <v>9154889</v>
      </c>
      <c r="AJ32" s="150">
        <f t="shared" si="9"/>
        <v>26652756</v>
      </c>
      <c r="AK32" s="147">
        <v>0</v>
      </c>
      <c r="AL32" s="147">
        <v>5148</v>
      </c>
      <c r="AM32" s="147">
        <v>25740</v>
      </c>
      <c r="AN32" s="147">
        <v>10296</v>
      </c>
      <c r="AO32" s="147">
        <v>25740</v>
      </c>
      <c r="AP32" s="147">
        <v>51480</v>
      </c>
      <c r="AQ32" s="150">
        <f t="shared" si="11"/>
        <v>118404</v>
      </c>
      <c r="AR32" s="147">
        <v>6775802</v>
      </c>
      <c r="AS32" s="147">
        <v>26517017</v>
      </c>
      <c r="AT32" s="147">
        <v>21289935</v>
      </c>
      <c r="AU32" s="147">
        <v>21918436</v>
      </c>
      <c r="AV32" s="147">
        <v>8188046</v>
      </c>
      <c r="AW32" s="147">
        <v>5695068</v>
      </c>
      <c r="AX32" s="150">
        <f t="shared" si="13"/>
        <v>90384304</v>
      </c>
      <c r="AY32" s="147">
        <v>492929</v>
      </c>
      <c r="AZ32" s="147">
        <v>6838210</v>
      </c>
      <c r="BA32" s="147">
        <v>10485868</v>
      </c>
      <c r="BB32" s="147">
        <v>9786601</v>
      </c>
      <c r="BC32" s="147">
        <v>6383425</v>
      </c>
      <c r="BD32" s="147">
        <v>3897960</v>
      </c>
      <c r="BE32" s="150">
        <f t="shared" si="15"/>
        <v>37884993</v>
      </c>
      <c r="BF32" s="147">
        <v>995940</v>
      </c>
      <c r="BG32" s="147">
        <v>6468876</v>
      </c>
      <c r="BH32" s="147">
        <v>7331013</v>
      </c>
      <c r="BI32" s="147">
        <v>6832287</v>
      </c>
      <c r="BJ32" s="147">
        <v>5748093</v>
      </c>
      <c r="BK32" s="147">
        <v>6731694</v>
      </c>
      <c r="BL32" s="60">
        <f t="shared" si="17"/>
        <v>34107903</v>
      </c>
      <c r="BM32" s="170">
        <v>8667</v>
      </c>
      <c r="BN32" s="147">
        <v>3549181</v>
      </c>
      <c r="BO32" s="147">
        <v>6996138</v>
      </c>
      <c r="BP32" s="147">
        <v>11209044</v>
      </c>
      <c r="BQ32" s="147">
        <v>9205989</v>
      </c>
      <c r="BR32" s="147">
        <v>8391470</v>
      </c>
      <c r="BS32" s="58">
        <f t="shared" si="19"/>
        <v>39360489</v>
      </c>
      <c r="BT32" s="147">
        <v>8667</v>
      </c>
      <c r="BU32" s="147">
        <v>2437358</v>
      </c>
      <c r="BV32" s="147">
        <v>4670857</v>
      </c>
      <c r="BW32" s="147">
        <v>7337392</v>
      </c>
      <c r="BX32" s="147">
        <v>5994917</v>
      </c>
      <c r="BY32" s="147">
        <v>5450514</v>
      </c>
      <c r="BZ32" s="58">
        <f t="shared" si="21"/>
        <v>25899705</v>
      </c>
      <c r="CA32" s="147">
        <v>0</v>
      </c>
      <c r="CB32" s="147">
        <v>1111823</v>
      </c>
      <c r="CC32" s="147">
        <v>2223202</v>
      </c>
      <c r="CD32" s="147">
        <v>3473528</v>
      </c>
      <c r="CE32" s="147">
        <v>2745561</v>
      </c>
      <c r="CF32" s="147">
        <v>2067986</v>
      </c>
      <c r="CG32" s="151">
        <f t="shared" si="23"/>
        <v>11622100</v>
      </c>
      <c r="CH32" s="147">
        <v>0</v>
      </c>
      <c r="CI32" s="147">
        <v>0</v>
      </c>
      <c r="CJ32" s="147">
        <v>102079</v>
      </c>
      <c r="CK32" s="147">
        <v>398124</v>
      </c>
      <c r="CL32" s="147">
        <v>465511</v>
      </c>
      <c r="CM32" s="147">
        <v>872970</v>
      </c>
      <c r="CN32" s="60">
        <f t="shared" si="25"/>
        <v>1838684</v>
      </c>
      <c r="CO32" s="170">
        <v>7653418</v>
      </c>
      <c r="CP32" s="147">
        <v>32697448</v>
      </c>
      <c r="CQ32" s="147">
        <v>29071801</v>
      </c>
      <c r="CR32" s="147">
        <v>19938470</v>
      </c>
      <c r="CS32" s="147">
        <v>13903303</v>
      </c>
      <c r="CT32" s="147">
        <v>13562332</v>
      </c>
      <c r="CU32" s="58">
        <f t="shared" si="27"/>
        <v>116826772</v>
      </c>
      <c r="CV32" s="147">
        <v>133290</v>
      </c>
      <c r="CW32" s="147">
        <v>856440</v>
      </c>
      <c r="CX32" s="147">
        <v>1445760</v>
      </c>
      <c r="CY32" s="147">
        <v>1041750</v>
      </c>
      <c r="CZ32" s="147">
        <v>1156680</v>
      </c>
      <c r="DA32" s="147">
        <v>2168190</v>
      </c>
      <c r="DB32" s="58">
        <f t="shared" si="29"/>
        <v>6802110</v>
      </c>
      <c r="DC32" s="147">
        <v>1795053</v>
      </c>
      <c r="DD32" s="147">
        <v>4279612</v>
      </c>
      <c r="DE32" s="147">
        <v>4130766</v>
      </c>
      <c r="DF32" s="147">
        <v>408788</v>
      </c>
      <c r="DG32" s="147">
        <v>0</v>
      </c>
      <c r="DH32" s="58">
        <f t="shared" si="30"/>
        <v>10614219</v>
      </c>
      <c r="DI32" s="147">
        <v>3087128</v>
      </c>
      <c r="DJ32" s="147">
        <v>15206755</v>
      </c>
      <c r="DK32" s="147">
        <v>13187229</v>
      </c>
      <c r="DL32" s="147">
        <v>7239554</v>
      </c>
      <c r="DM32" s="147">
        <v>8062235</v>
      </c>
      <c r="DN32" s="147">
        <v>7488142</v>
      </c>
      <c r="DO32" s="58">
        <f t="shared" si="32"/>
        <v>54271043</v>
      </c>
      <c r="DP32" s="147">
        <v>4433000</v>
      </c>
      <c r="DQ32" s="147">
        <v>14839200</v>
      </c>
      <c r="DR32" s="147">
        <v>10159200</v>
      </c>
      <c r="DS32" s="147">
        <v>7526400</v>
      </c>
      <c r="DT32" s="147">
        <v>4275600</v>
      </c>
      <c r="DU32" s="147">
        <v>3906000</v>
      </c>
      <c r="DV32" s="60">
        <f t="shared" si="34"/>
        <v>45139400</v>
      </c>
      <c r="DW32" s="171">
        <v>185531</v>
      </c>
      <c r="DX32" s="169">
        <v>1062546</v>
      </c>
      <c r="DY32" s="169">
        <v>1013855</v>
      </c>
      <c r="DZ32" s="169">
        <v>893380</v>
      </c>
      <c r="EA32" s="169">
        <v>493913</v>
      </c>
      <c r="EB32" s="169">
        <v>89915</v>
      </c>
      <c r="EC32" s="60">
        <f>SUM(DW32:EB32)</f>
        <v>3739140</v>
      </c>
      <c r="ED32" s="171">
        <v>2457211</v>
      </c>
      <c r="EE32" s="169">
        <v>4374451</v>
      </c>
      <c r="EF32" s="169">
        <v>1222437</v>
      </c>
      <c r="EG32" s="169">
        <v>1418315</v>
      </c>
      <c r="EH32" s="169">
        <v>693435</v>
      </c>
      <c r="EI32" s="169">
        <v>436968</v>
      </c>
      <c r="EJ32" s="59">
        <f>SUM(ED32:EI32)</f>
        <v>10602817</v>
      </c>
      <c r="EK32" s="170">
        <v>0</v>
      </c>
      <c r="EL32" s="147">
        <v>1136637</v>
      </c>
      <c r="EM32" s="147">
        <v>41171203</v>
      </c>
      <c r="EN32" s="147">
        <v>95400344</v>
      </c>
      <c r="EO32" s="147">
        <v>137133905</v>
      </c>
      <c r="EP32" s="147">
        <v>206822364</v>
      </c>
      <c r="EQ32" s="147">
        <v>284718775</v>
      </c>
      <c r="ER32" s="60">
        <f>SUM(EK32:EQ32)</f>
        <v>766383228</v>
      </c>
      <c r="ES32" s="170">
        <v>0</v>
      </c>
      <c r="ET32" s="147">
        <v>1136637</v>
      </c>
      <c r="EU32" s="147">
        <v>25745810</v>
      </c>
      <c r="EV32" s="147">
        <v>48335783</v>
      </c>
      <c r="EW32" s="147">
        <v>70335616</v>
      </c>
      <c r="EX32" s="147">
        <v>96610541</v>
      </c>
      <c r="EY32" s="147">
        <v>101411079</v>
      </c>
      <c r="EZ32" s="58">
        <f>SUM(ES32:EY32)</f>
        <v>343575466</v>
      </c>
      <c r="FA32" s="147">
        <v>9637924</v>
      </c>
      <c r="FB32" s="147">
        <v>32529537</v>
      </c>
      <c r="FC32" s="147">
        <v>37479935</v>
      </c>
      <c r="FD32" s="147">
        <v>40108311</v>
      </c>
      <c r="FE32" s="147">
        <v>30448545</v>
      </c>
      <c r="FF32" s="58">
        <f>SUM(FA32:FE32)</f>
        <v>150204252</v>
      </c>
      <c r="FG32" s="147">
        <v>5787469</v>
      </c>
      <c r="FH32" s="147">
        <v>14535024</v>
      </c>
      <c r="FI32" s="147">
        <v>29318354</v>
      </c>
      <c r="FJ32" s="147">
        <v>70103512</v>
      </c>
      <c r="FK32" s="147">
        <v>152859151</v>
      </c>
      <c r="FL32" s="59">
        <f>SUM(FG32:FK32)</f>
        <v>272603510</v>
      </c>
      <c r="FM32" s="170">
        <v>0</v>
      </c>
      <c r="FN32" s="147">
        <v>30342285</v>
      </c>
      <c r="FO32" s="147">
        <v>185699023</v>
      </c>
      <c r="FP32" s="147">
        <v>225878714</v>
      </c>
      <c r="FQ32" s="147">
        <v>257851735</v>
      </c>
      <c r="FR32" s="147">
        <v>292739528</v>
      </c>
      <c r="FS32" s="147">
        <v>377453852</v>
      </c>
      <c r="FT32" s="60">
        <f>SUM(FM32:FS32)</f>
        <v>1369965137</v>
      </c>
    </row>
    <row r="33" spans="1:176" s="61" customFormat="1" ht="18" customHeight="1">
      <c r="A33" s="62" t="s">
        <v>42</v>
      </c>
      <c r="B33" s="147">
        <v>13821548</v>
      </c>
      <c r="C33" s="147">
        <v>59042446</v>
      </c>
      <c r="D33" s="147">
        <v>42394162</v>
      </c>
      <c r="E33" s="147">
        <v>28694074</v>
      </c>
      <c r="F33" s="147">
        <v>27383289</v>
      </c>
      <c r="G33" s="147">
        <v>28745145</v>
      </c>
      <c r="H33" s="173">
        <f t="shared" si="1"/>
        <v>200080664</v>
      </c>
      <c r="I33" s="170">
        <v>10178160</v>
      </c>
      <c r="J33" s="147">
        <v>43052009</v>
      </c>
      <c r="K33" s="147">
        <v>30841873</v>
      </c>
      <c r="L33" s="147">
        <v>21509322</v>
      </c>
      <c r="M33" s="147">
        <v>20327515</v>
      </c>
      <c r="N33" s="147">
        <v>23028762</v>
      </c>
      <c r="O33" s="156">
        <f t="shared" si="3"/>
        <v>148937641</v>
      </c>
      <c r="P33" s="147">
        <v>5697643</v>
      </c>
      <c r="Q33" s="147">
        <v>19398990</v>
      </c>
      <c r="R33" s="147">
        <v>12924735</v>
      </c>
      <c r="S33" s="147">
        <v>8306403</v>
      </c>
      <c r="T33" s="147">
        <v>8892965</v>
      </c>
      <c r="U33" s="147">
        <v>11957068</v>
      </c>
      <c r="V33" s="148">
        <f t="shared" si="5"/>
        <v>67177804</v>
      </c>
      <c r="W33" s="147">
        <v>47032</v>
      </c>
      <c r="X33" s="147">
        <v>214650</v>
      </c>
      <c r="Y33" s="147">
        <v>414102</v>
      </c>
      <c r="Z33" s="147">
        <v>594225</v>
      </c>
      <c r="AA33" s="147">
        <v>1464075</v>
      </c>
      <c r="AB33" s="147">
        <v>3053925</v>
      </c>
      <c r="AC33" s="150">
        <f t="shared" si="7"/>
        <v>5788009</v>
      </c>
      <c r="AD33" s="147">
        <v>232918</v>
      </c>
      <c r="AE33" s="147">
        <v>2577636</v>
      </c>
      <c r="AF33" s="147">
        <v>2003386</v>
      </c>
      <c r="AG33" s="147">
        <v>1609011</v>
      </c>
      <c r="AH33" s="147">
        <v>1698281</v>
      </c>
      <c r="AI33" s="147">
        <v>3378374</v>
      </c>
      <c r="AJ33" s="150">
        <f t="shared" si="9"/>
        <v>11499606</v>
      </c>
      <c r="AK33" s="147">
        <v>0</v>
      </c>
      <c r="AL33" s="147">
        <v>0</v>
      </c>
      <c r="AM33" s="147">
        <v>0</v>
      </c>
      <c r="AN33" s="147">
        <v>0</v>
      </c>
      <c r="AO33" s="147">
        <v>15444</v>
      </c>
      <c r="AP33" s="147">
        <v>0</v>
      </c>
      <c r="AQ33" s="150">
        <f t="shared" si="11"/>
        <v>15444</v>
      </c>
      <c r="AR33" s="147">
        <v>3055328</v>
      </c>
      <c r="AS33" s="147">
        <v>14764722</v>
      </c>
      <c r="AT33" s="147">
        <v>10221625</v>
      </c>
      <c r="AU33" s="147">
        <v>7270060</v>
      </c>
      <c r="AV33" s="147">
        <v>5505399</v>
      </c>
      <c r="AW33" s="147">
        <v>2235972</v>
      </c>
      <c r="AX33" s="150">
        <f t="shared" si="13"/>
        <v>43053106</v>
      </c>
      <c r="AY33" s="147">
        <v>436471</v>
      </c>
      <c r="AZ33" s="147">
        <v>2804693</v>
      </c>
      <c r="BA33" s="147">
        <v>2522126</v>
      </c>
      <c r="BB33" s="147">
        <v>1681412</v>
      </c>
      <c r="BC33" s="147">
        <v>866742</v>
      </c>
      <c r="BD33" s="147">
        <v>275292</v>
      </c>
      <c r="BE33" s="150">
        <f t="shared" si="15"/>
        <v>8586736</v>
      </c>
      <c r="BF33" s="147">
        <v>708768</v>
      </c>
      <c r="BG33" s="147">
        <v>3291318</v>
      </c>
      <c r="BH33" s="147">
        <v>2755899</v>
      </c>
      <c r="BI33" s="147">
        <v>2048211</v>
      </c>
      <c r="BJ33" s="147">
        <v>1884609</v>
      </c>
      <c r="BK33" s="147">
        <v>2128131</v>
      </c>
      <c r="BL33" s="60">
        <f t="shared" si="17"/>
        <v>12816936</v>
      </c>
      <c r="BM33" s="170">
        <v>188503</v>
      </c>
      <c r="BN33" s="147">
        <v>1864417</v>
      </c>
      <c r="BO33" s="147">
        <v>3294879</v>
      </c>
      <c r="BP33" s="147">
        <v>2872163</v>
      </c>
      <c r="BQ33" s="147">
        <v>3142432</v>
      </c>
      <c r="BR33" s="147">
        <v>2622064</v>
      </c>
      <c r="BS33" s="58">
        <f t="shared" si="19"/>
        <v>13984458</v>
      </c>
      <c r="BT33" s="147">
        <v>134184</v>
      </c>
      <c r="BU33" s="147">
        <v>1815952</v>
      </c>
      <c r="BV33" s="147">
        <v>2740194</v>
      </c>
      <c r="BW33" s="147">
        <v>2441471</v>
      </c>
      <c r="BX33" s="147">
        <v>2924272</v>
      </c>
      <c r="BY33" s="147">
        <v>2549094</v>
      </c>
      <c r="BZ33" s="58">
        <f t="shared" si="21"/>
        <v>12605167</v>
      </c>
      <c r="CA33" s="147">
        <v>54319</v>
      </c>
      <c r="CB33" s="147">
        <v>48465</v>
      </c>
      <c r="CC33" s="147">
        <v>554685</v>
      </c>
      <c r="CD33" s="147">
        <v>430692</v>
      </c>
      <c r="CE33" s="147">
        <v>218160</v>
      </c>
      <c r="CF33" s="147">
        <v>72970</v>
      </c>
      <c r="CG33" s="151">
        <f t="shared" si="23"/>
        <v>1379291</v>
      </c>
      <c r="CH33" s="147">
        <v>0</v>
      </c>
      <c r="CI33" s="147">
        <v>0</v>
      </c>
      <c r="CJ33" s="147">
        <v>0</v>
      </c>
      <c r="CK33" s="147">
        <v>0</v>
      </c>
      <c r="CL33" s="147">
        <v>0</v>
      </c>
      <c r="CM33" s="147">
        <v>0</v>
      </c>
      <c r="CN33" s="60">
        <f t="shared" si="25"/>
        <v>0</v>
      </c>
      <c r="CO33" s="170">
        <v>3431922</v>
      </c>
      <c r="CP33" s="147">
        <v>12617373</v>
      </c>
      <c r="CQ33" s="147">
        <v>7228821</v>
      </c>
      <c r="CR33" s="147">
        <v>4030983</v>
      </c>
      <c r="CS33" s="147">
        <v>3715202</v>
      </c>
      <c r="CT33" s="147">
        <v>3076648</v>
      </c>
      <c r="CU33" s="58">
        <f t="shared" si="27"/>
        <v>34100949</v>
      </c>
      <c r="CV33" s="147">
        <v>162360</v>
      </c>
      <c r="CW33" s="147">
        <v>657540</v>
      </c>
      <c r="CX33" s="147">
        <v>367560</v>
      </c>
      <c r="CY33" s="147">
        <v>416340</v>
      </c>
      <c r="CZ33" s="147">
        <v>544770</v>
      </c>
      <c r="DA33" s="147">
        <v>942570</v>
      </c>
      <c r="DB33" s="58">
        <f t="shared" si="29"/>
        <v>3091140</v>
      </c>
      <c r="DC33" s="147">
        <v>3018871</v>
      </c>
      <c r="DD33" s="147">
        <v>1669677</v>
      </c>
      <c r="DE33" s="147">
        <v>258349</v>
      </c>
      <c r="DF33" s="147">
        <v>253449</v>
      </c>
      <c r="DG33" s="147">
        <v>0</v>
      </c>
      <c r="DH33" s="58">
        <f t="shared" si="30"/>
        <v>5200346</v>
      </c>
      <c r="DI33" s="147">
        <v>949062</v>
      </c>
      <c r="DJ33" s="147">
        <v>3216962</v>
      </c>
      <c r="DK33" s="147">
        <v>2246784</v>
      </c>
      <c r="DL33" s="147">
        <v>1533494</v>
      </c>
      <c r="DM33" s="147">
        <v>1556183</v>
      </c>
      <c r="DN33" s="147">
        <v>889618</v>
      </c>
      <c r="DO33" s="58">
        <f t="shared" si="32"/>
        <v>10392103</v>
      </c>
      <c r="DP33" s="147">
        <v>2320500</v>
      </c>
      <c r="DQ33" s="147">
        <v>5724000</v>
      </c>
      <c r="DR33" s="147">
        <v>2944800</v>
      </c>
      <c r="DS33" s="147">
        <v>1822800</v>
      </c>
      <c r="DT33" s="147">
        <v>1360800</v>
      </c>
      <c r="DU33" s="147">
        <v>1244460</v>
      </c>
      <c r="DV33" s="60">
        <f t="shared" si="34"/>
        <v>15417360</v>
      </c>
      <c r="DW33" s="171">
        <v>12757</v>
      </c>
      <c r="DX33" s="169">
        <v>518516</v>
      </c>
      <c r="DY33" s="169">
        <v>303313</v>
      </c>
      <c r="DZ33" s="169">
        <v>264596</v>
      </c>
      <c r="EA33" s="169">
        <v>154784</v>
      </c>
      <c r="EB33" s="169">
        <v>17671</v>
      </c>
      <c r="EC33" s="60">
        <f>SUM(DW33:EB33)</f>
        <v>1271637</v>
      </c>
      <c r="ED33" s="171">
        <v>10206</v>
      </c>
      <c r="EE33" s="169">
        <v>990131</v>
      </c>
      <c r="EF33" s="169">
        <v>725276</v>
      </c>
      <c r="EG33" s="169">
        <v>17010</v>
      </c>
      <c r="EH33" s="169">
        <v>43356</v>
      </c>
      <c r="EI33" s="169">
        <v>0</v>
      </c>
      <c r="EJ33" s="59">
        <f>SUM(ED33:EI33)</f>
        <v>1785979</v>
      </c>
      <c r="EK33" s="170">
        <v>0</v>
      </c>
      <c r="EL33" s="147">
        <v>0</v>
      </c>
      <c r="EM33" s="147">
        <v>25829189</v>
      </c>
      <c r="EN33" s="147">
        <v>44680921</v>
      </c>
      <c r="EO33" s="147">
        <v>52920412</v>
      </c>
      <c r="EP33" s="147">
        <v>71427089</v>
      </c>
      <c r="EQ33" s="147">
        <v>60324582</v>
      </c>
      <c r="ER33" s="60">
        <f>SUM(EK33:EQ33)</f>
        <v>255182193</v>
      </c>
      <c r="ES33" s="170">
        <v>0</v>
      </c>
      <c r="ET33" s="147">
        <v>0</v>
      </c>
      <c r="EU33" s="147">
        <v>17755925</v>
      </c>
      <c r="EV33" s="147">
        <v>27753338</v>
      </c>
      <c r="EW33" s="147">
        <v>29300845</v>
      </c>
      <c r="EX33" s="147">
        <v>37954896</v>
      </c>
      <c r="EY33" s="147">
        <v>33665176</v>
      </c>
      <c r="EZ33" s="58">
        <f>SUM(ES33:EY33)</f>
        <v>146430180</v>
      </c>
      <c r="FA33" s="147">
        <v>7332105</v>
      </c>
      <c r="FB33" s="147">
        <v>15779818</v>
      </c>
      <c r="FC33" s="147">
        <v>21174397</v>
      </c>
      <c r="FD33" s="147">
        <v>20944493</v>
      </c>
      <c r="FE33" s="147">
        <v>10408535</v>
      </c>
      <c r="FF33" s="58">
        <f>SUM(FA33:FE33)</f>
        <v>75639348</v>
      </c>
      <c r="FG33" s="147">
        <v>741159</v>
      </c>
      <c r="FH33" s="147">
        <v>1147765</v>
      </c>
      <c r="FI33" s="147">
        <v>2445170</v>
      </c>
      <c r="FJ33" s="147">
        <v>12527700</v>
      </c>
      <c r="FK33" s="147">
        <v>16250871</v>
      </c>
      <c r="FL33" s="59">
        <f>SUM(FG33:FK33)</f>
        <v>33112665</v>
      </c>
      <c r="FM33" s="170">
        <v>0</v>
      </c>
      <c r="FN33" s="147">
        <v>13821548</v>
      </c>
      <c r="FO33" s="147">
        <v>84871635</v>
      </c>
      <c r="FP33" s="147">
        <v>87075083</v>
      </c>
      <c r="FQ33" s="147">
        <v>81614486</v>
      </c>
      <c r="FR33" s="147">
        <v>98810378</v>
      </c>
      <c r="FS33" s="147">
        <v>89069727</v>
      </c>
      <c r="FT33" s="60">
        <f>SUM(FM33:FS33)</f>
        <v>455262857</v>
      </c>
    </row>
    <row r="34" spans="1:176" s="61" customFormat="1" ht="18" customHeight="1">
      <c r="A34" s="62" t="s">
        <v>43</v>
      </c>
      <c r="B34" s="147">
        <v>9524765</v>
      </c>
      <c r="C34" s="147">
        <v>49580926</v>
      </c>
      <c r="D34" s="147">
        <v>58086399</v>
      </c>
      <c r="E34" s="147">
        <v>50955790</v>
      </c>
      <c r="F34" s="147">
        <v>38568690</v>
      </c>
      <c r="G34" s="147">
        <v>46787411</v>
      </c>
      <c r="H34" s="173">
        <f t="shared" si="1"/>
        <v>253503981</v>
      </c>
      <c r="I34" s="170">
        <v>6569981</v>
      </c>
      <c r="J34" s="147">
        <v>37587781</v>
      </c>
      <c r="K34" s="147">
        <v>42422765</v>
      </c>
      <c r="L34" s="147">
        <v>38174130</v>
      </c>
      <c r="M34" s="147">
        <v>27291037</v>
      </c>
      <c r="N34" s="147">
        <v>35141187</v>
      </c>
      <c r="O34" s="156">
        <f t="shared" si="3"/>
        <v>187186881</v>
      </c>
      <c r="P34" s="147">
        <v>4416786</v>
      </c>
      <c r="Q34" s="147">
        <v>22156002</v>
      </c>
      <c r="R34" s="147">
        <v>22921400</v>
      </c>
      <c r="S34" s="147">
        <v>19067705</v>
      </c>
      <c r="T34" s="147">
        <v>15699928</v>
      </c>
      <c r="U34" s="147">
        <v>22681933</v>
      </c>
      <c r="V34" s="148">
        <f t="shared" si="5"/>
        <v>106943754</v>
      </c>
      <c r="W34" s="147">
        <v>0</v>
      </c>
      <c r="X34" s="147">
        <v>47700</v>
      </c>
      <c r="Y34" s="147">
        <v>298125</v>
      </c>
      <c r="Z34" s="147">
        <v>689796</v>
      </c>
      <c r="AA34" s="147">
        <v>1526535</v>
      </c>
      <c r="AB34" s="147">
        <v>4122045</v>
      </c>
      <c r="AC34" s="150">
        <f t="shared" si="7"/>
        <v>6684201</v>
      </c>
      <c r="AD34" s="147">
        <v>43898</v>
      </c>
      <c r="AE34" s="147">
        <v>1639823</v>
      </c>
      <c r="AF34" s="147">
        <v>2559235</v>
      </c>
      <c r="AG34" s="147">
        <v>2517756</v>
      </c>
      <c r="AH34" s="147">
        <v>1933622</v>
      </c>
      <c r="AI34" s="147">
        <v>2911529</v>
      </c>
      <c r="AJ34" s="150">
        <f t="shared" si="9"/>
        <v>11605863</v>
      </c>
      <c r="AK34" s="147">
        <v>56628</v>
      </c>
      <c r="AL34" s="147">
        <v>133848</v>
      </c>
      <c r="AM34" s="147">
        <v>30927</v>
      </c>
      <c r="AN34" s="147">
        <v>30888</v>
      </c>
      <c r="AO34" s="147">
        <v>61776</v>
      </c>
      <c r="AP34" s="147">
        <v>41184</v>
      </c>
      <c r="AQ34" s="150">
        <f t="shared" si="11"/>
        <v>355251</v>
      </c>
      <c r="AR34" s="147">
        <v>1465706</v>
      </c>
      <c r="AS34" s="147">
        <v>8662371</v>
      </c>
      <c r="AT34" s="147">
        <v>9891199</v>
      </c>
      <c r="AU34" s="147">
        <v>9330931</v>
      </c>
      <c r="AV34" s="147">
        <v>4641388</v>
      </c>
      <c r="AW34" s="147">
        <v>2501581</v>
      </c>
      <c r="AX34" s="150">
        <f t="shared" si="13"/>
        <v>36493176</v>
      </c>
      <c r="AY34" s="147">
        <v>178408</v>
      </c>
      <c r="AZ34" s="147">
        <v>2305187</v>
      </c>
      <c r="BA34" s="147">
        <v>3678934</v>
      </c>
      <c r="BB34" s="147">
        <v>3896184</v>
      </c>
      <c r="BC34" s="147">
        <v>1988778</v>
      </c>
      <c r="BD34" s="147">
        <v>966725</v>
      </c>
      <c r="BE34" s="150">
        <f t="shared" si="15"/>
        <v>13014216</v>
      </c>
      <c r="BF34" s="147">
        <v>408555</v>
      </c>
      <c r="BG34" s="147">
        <v>2642850</v>
      </c>
      <c r="BH34" s="147">
        <v>3042945</v>
      </c>
      <c r="BI34" s="147">
        <v>2640870</v>
      </c>
      <c r="BJ34" s="147">
        <v>1439010</v>
      </c>
      <c r="BK34" s="147">
        <v>1916190</v>
      </c>
      <c r="BL34" s="60">
        <f t="shared" si="17"/>
        <v>12090420</v>
      </c>
      <c r="BM34" s="170">
        <v>0</v>
      </c>
      <c r="BN34" s="147">
        <v>1093949</v>
      </c>
      <c r="BO34" s="147">
        <v>2043607</v>
      </c>
      <c r="BP34" s="147">
        <v>3769192</v>
      </c>
      <c r="BQ34" s="147">
        <v>3131752</v>
      </c>
      <c r="BR34" s="147">
        <v>4245811</v>
      </c>
      <c r="BS34" s="58">
        <f t="shared" si="19"/>
        <v>14284311</v>
      </c>
      <c r="BT34" s="147">
        <v>0</v>
      </c>
      <c r="BU34" s="147">
        <v>643895</v>
      </c>
      <c r="BV34" s="147">
        <v>1380438</v>
      </c>
      <c r="BW34" s="147">
        <v>2967777</v>
      </c>
      <c r="BX34" s="147">
        <v>2400930</v>
      </c>
      <c r="BY34" s="147">
        <v>2320912</v>
      </c>
      <c r="BZ34" s="58">
        <f t="shared" si="21"/>
        <v>9713952</v>
      </c>
      <c r="CA34" s="147">
        <v>0</v>
      </c>
      <c r="CB34" s="147">
        <v>450054</v>
      </c>
      <c r="CC34" s="147">
        <v>663169</v>
      </c>
      <c r="CD34" s="147">
        <v>801415</v>
      </c>
      <c r="CE34" s="147">
        <v>730822</v>
      </c>
      <c r="CF34" s="147">
        <v>1800375</v>
      </c>
      <c r="CG34" s="151">
        <f t="shared" si="23"/>
        <v>4445835</v>
      </c>
      <c r="CH34" s="147">
        <v>0</v>
      </c>
      <c r="CI34" s="147">
        <v>0</v>
      </c>
      <c r="CJ34" s="147">
        <v>0</v>
      </c>
      <c r="CK34" s="147">
        <v>0</v>
      </c>
      <c r="CL34" s="147">
        <v>0</v>
      </c>
      <c r="CM34" s="147">
        <v>124524</v>
      </c>
      <c r="CN34" s="60">
        <f t="shared" si="25"/>
        <v>124524</v>
      </c>
      <c r="CO34" s="170">
        <v>1997243</v>
      </c>
      <c r="CP34" s="147">
        <v>8659018</v>
      </c>
      <c r="CQ34" s="147">
        <v>12158050</v>
      </c>
      <c r="CR34" s="147">
        <v>8646828</v>
      </c>
      <c r="CS34" s="147">
        <v>7712949</v>
      </c>
      <c r="CT34" s="147">
        <v>7365745</v>
      </c>
      <c r="CU34" s="58">
        <f t="shared" si="27"/>
        <v>46539833</v>
      </c>
      <c r="CV34" s="147">
        <v>18360</v>
      </c>
      <c r="CW34" s="147">
        <v>453420</v>
      </c>
      <c r="CX34" s="147">
        <v>559530</v>
      </c>
      <c r="CY34" s="147">
        <v>558360</v>
      </c>
      <c r="CZ34" s="147">
        <v>394110</v>
      </c>
      <c r="DA34" s="147">
        <v>833310</v>
      </c>
      <c r="DB34" s="58">
        <f t="shared" si="29"/>
        <v>2817090</v>
      </c>
      <c r="DC34" s="147">
        <v>239253</v>
      </c>
      <c r="DD34" s="147">
        <v>280356</v>
      </c>
      <c r="DE34" s="147">
        <v>234639</v>
      </c>
      <c r="DF34" s="147">
        <v>243406</v>
      </c>
      <c r="DG34" s="147">
        <v>0</v>
      </c>
      <c r="DH34" s="58">
        <f t="shared" si="30"/>
        <v>997654</v>
      </c>
      <c r="DI34" s="147">
        <v>224583</v>
      </c>
      <c r="DJ34" s="147">
        <v>2673645</v>
      </c>
      <c r="DK34" s="147">
        <v>7336564</v>
      </c>
      <c r="DL34" s="147">
        <v>5216229</v>
      </c>
      <c r="DM34" s="147">
        <v>5723033</v>
      </c>
      <c r="DN34" s="147">
        <v>5146435</v>
      </c>
      <c r="DO34" s="58">
        <f t="shared" si="32"/>
        <v>26320489</v>
      </c>
      <c r="DP34" s="147">
        <v>1754300</v>
      </c>
      <c r="DQ34" s="147">
        <v>5292700</v>
      </c>
      <c r="DR34" s="147">
        <v>3981600</v>
      </c>
      <c r="DS34" s="147">
        <v>2637600</v>
      </c>
      <c r="DT34" s="147">
        <v>1352400</v>
      </c>
      <c r="DU34" s="147">
        <v>1386000</v>
      </c>
      <c r="DV34" s="60">
        <f t="shared" si="34"/>
        <v>16404600</v>
      </c>
      <c r="DW34" s="171">
        <v>98847</v>
      </c>
      <c r="DX34" s="169">
        <v>500092</v>
      </c>
      <c r="DY34" s="169">
        <v>182831</v>
      </c>
      <c r="DZ34" s="169">
        <v>203190</v>
      </c>
      <c r="EA34" s="169">
        <v>192349</v>
      </c>
      <c r="EB34" s="169">
        <v>34668</v>
      </c>
      <c r="EC34" s="60">
        <f>SUM(DW34:EB34)</f>
        <v>1211977</v>
      </c>
      <c r="ED34" s="171">
        <v>858694</v>
      </c>
      <c r="EE34" s="169">
        <v>1740086</v>
      </c>
      <c r="EF34" s="169">
        <v>1279146</v>
      </c>
      <c r="EG34" s="169">
        <v>162450</v>
      </c>
      <c r="EH34" s="169">
        <v>240603</v>
      </c>
      <c r="EI34" s="169">
        <v>0</v>
      </c>
      <c r="EJ34" s="59">
        <f>SUM(ED34:EI34)</f>
        <v>4280979</v>
      </c>
      <c r="EK34" s="170">
        <v>0</v>
      </c>
      <c r="EL34" s="147">
        <v>0</v>
      </c>
      <c r="EM34" s="147">
        <v>9682537</v>
      </c>
      <c r="EN34" s="147">
        <v>35092975</v>
      </c>
      <c r="EO34" s="147">
        <v>46782093</v>
      </c>
      <c r="EP34" s="147">
        <v>56864085</v>
      </c>
      <c r="EQ34" s="147">
        <v>82260623</v>
      </c>
      <c r="ER34" s="60">
        <f>SUM(EK34:EQ34)</f>
        <v>230682313</v>
      </c>
      <c r="ES34" s="170">
        <v>0</v>
      </c>
      <c r="ET34" s="147">
        <v>0</v>
      </c>
      <c r="EU34" s="147">
        <v>4875753</v>
      </c>
      <c r="EV34" s="147">
        <v>18996516</v>
      </c>
      <c r="EW34" s="147">
        <v>27413158</v>
      </c>
      <c r="EX34" s="147">
        <v>32282699</v>
      </c>
      <c r="EY34" s="147">
        <v>54588254</v>
      </c>
      <c r="EZ34" s="58">
        <f>SUM(ES34:EY34)</f>
        <v>138156380</v>
      </c>
      <c r="FA34" s="147">
        <v>4449267</v>
      </c>
      <c r="FB34" s="147">
        <v>14751721</v>
      </c>
      <c r="FC34" s="147">
        <v>14739597</v>
      </c>
      <c r="FD34" s="147">
        <v>17472988</v>
      </c>
      <c r="FE34" s="147">
        <v>9857334</v>
      </c>
      <c r="FF34" s="58">
        <f>SUM(FA34:FE34)</f>
        <v>61270907</v>
      </c>
      <c r="FG34" s="147">
        <v>357517</v>
      </c>
      <c r="FH34" s="147">
        <v>1344738</v>
      </c>
      <c r="FI34" s="147">
        <v>4629338</v>
      </c>
      <c r="FJ34" s="147">
        <v>7108398</v>
      </c>
      <c r="FK34" s="147">
        <v>17815035</v>
      </c>
      <c r="FL34" s="59">
        <f>SUM(FG34:FK34)</f>
        <v>31255026</v>
      </c>
      <c r="FM34" s="170">
        <v>0</v>
      </c>
      <c r="FN34" s="147">
        <v>9524765</v>
      </c>
      <c r="FO34" s="147">
        <v>59263463</v>
      </c>
      <c r="FP34" s="147">
        <v>93179374</v>
      </c>
      <c r="FQ34" s="147">
        <v>97737883</v>
      </c>
      <c r="FR34" s="147">
        <v>95432775</v>
      </c>
      <c r="FS34" s="147">
        <v>129048034</v>
      </c>
      <c r="FT34" s="60">
        <f>SUM(FM34:FS34)</f>
        <v>484186294</v>
      </c>
    </row>
    <row r="35" spans="1:176" s="61" customFormat="1" ht="18" customHeight="1">
      <c r="A35" s="62" t="s">
        <v>44</v>
      </c>
      <c r="B35" s="147">
        <v>8295423</v>
      </c>
      <c r="C35" s="147">
        <v>50536968</v>
      </c>
      <c r="D35" s="147">
        <v>48931601</v>
      </c>
      <c r="E35" s="147">
        <v>43245652</v>
      </c>
      <c r="F35" s="147">
        <v>43207282</v>
      </c>
      <c r="G35" s="147">
        <v>46254189</v>
      </c>
      <c r="H35" s="173">
        <f t="shared" si="1"/>
        <v>240471115</v>
      </c>
      <c r="I35" s="170">
        <v>5932494</v>
      </c>
      <c r="J35" s="147">
        <v>38278775</v>
      </c>
      <c r="K35" s="147">
        <v>37929398</v>
      </c>
      <c r="L35" s="147">
        <v>33556889</v>
      </c>
      <c r="M35" s="147">
        <v>32144531</v>
      </c>
      <c r="N35" s="147">
        <v>36166880</v>
      </c>
      <c r="O35" s="156">
        <f t="shared" si="3"/>
        <v>184008967</v>
      </c>
      <c r="P35" s="147">
        <v>4445117</v>
      </c>
      <c r="Q35" s="147">
        <v>24615236</v>
      </c>
      <c r="R35" s="147">
        <v>20619249</v>
      </c>
      <c r="S35" s="147">
        <v>17496310</v>
      </c>
      <c r="T35" s="147">
        <v>17265286</v>
      </c>
      <c r="U35" s="147">
        <v>19536213</v>
      </c>
      <c r="V35" s="148">
        <f t="shared" si="5"/>
        <v>103977411</v>
      </c>
      <c r="W35" s="147">
        <v>0</v>
      </c>
      <c r="X35" s="147">
        <v>44122</v>
      </c>
      <c r="Y35" s="147">
        <v>191340</v>
      </c>
      <c r="Z35" s="147">
        <v>676480</v>
      </c>
      <c r="AA35" s="147">
        <v>1185760</v>
      </c>
      <c r="AB35" s="147">
        <v>3461247</v>
      </c>
      <c r="AC35" s="150">
        <f t="shared" si="7"/>
        <v>5558949</v>
      </c>
      <c r="AD35" s="147">
        <v>182706</v>
      </c>
      <c r="AE35" s="147">
        <v>2171985</v>
      </c>
      <c r="AF35" s="147">
        <v>3309156</v>
      </c>
      <c r="AG35" s="147">
        <v>2462041</v>
      </c>
      <c r="AH35" s="147">
        <v>2583338</v>
      </c>
      <c r="AI35" s="147">
        <v>4449475</v>
      </c>
      <c r="AJ35" s="150">
        <f t="shared" si="9"/>
        <v>15158701</v>
      </c>
      <c r="AK35" s="147">
        <v>0</v>
      </c>
      <c r="AL35" s="147">
        <v>0</v>
      </c>
      <c r="AM35" s="147">
        <v>0</v>
      </c>
      <c r="AN35" s="147">
        <v>0</v>
      </c>
      <c r="AO35" s="147">
        <v>0</v>
      </c>
      <c r="AP35" s="147">
        <v>0</v>
      </c>
      <c r="AQ35" s="150">
        <f t="shared" si="11"/>
        <v>0</v>
      </c>
      <c r="AR35" s="147">
        <v>834519</v>
      </c>
      <c r="AS35" s="147">
        <v>6746188</v>
      </c>
      <c r="AT35" s="147">
        <v>8001845</v>
      </c>
      <c r="AU35" s="147">
        <v>8495296</v>
      </c>
      <c r="AV35" s="147">
        <v>6112915</v>
      </c>
      <c r="AW35" s="147">
        <v>4893554</v>
      </c>
      <c r="AX35" s="150">
        <f t="shared" si="13"/>
        <v>35084317</v>
      </c>
      <c r="AY35" s="147">
        <v>116047</v>
      </c>
      <c r="AZ35" s="147">
        <v>2248519</v>
      </c>
      <c r="BA35" s="147">
        <v>2800143</v>
      </c>
      <c r="BB35" s="147">
        <v>2045002</v>
      </c>
      <c r="BC35" s="147">
        <v>2357667</v>
      </c>
      <c r="BD35" s="147">
        <v>1267313</v>
      </c>
      <c r="BE35" s="150">
        <f t="shared" si="15"/>
        <v>10834691</v>
      </c>
      <c r="BF35" s="147">
        <v>354105</v>
      </c>
      <c r="BG35" s="147">
        <v>2452725</v>
      </c>
      <c r="BH35" s="147">
        <v>3007665</v>
      </c>
      <c r="BI35" s="147">
        <v>2381760</v>
      </c>
      <c r="BJ35" s="147">
        <v>2639565</v>
      </c>
      <c r="BK35" s="147">
        <v>2559078</v>
      </c>
      <c r="BL35" s="60">
        <f t="shared" si="17"/>
        <v>13394898</v>
      </c>
      <c r="BM35" s="170">
        <v>26001</v>
      </c>
      <c r="BN35" s="147">
        <v>1076683</v>
      </c>
      <c r="BO35" s="147">
        <v>2521205</v>
      </c>
      <c r="BP35" s="147">
        <v>3257955</v>
      </c>
      <c r="BQ35" s="147">
        <v>3361653</v>
      </c>
      <c r="BR35" s="147">
        <v>4351919</v>
      </c>
      <c r="BS35" s="58">
        <f t="shared" si="19"/>
        <v>14595416</v>
      </c>
      <c r="BT35" s="147">
        <v>26001</v>
      </c>
      <c r="BU35" s="147">
        <v>1047559</v>
      </c>
      <c r="BV35" s="147">
        <v>2026477</v>
      </c>
      <c r="BW35" s="147">
        <v>2065527</v>
      </c>
      <c r="BX35" s="147">
        <v>2702716</v>
      </c>
      <c r="BY35" s="147">
        <v>3350862</v>
      </c>
      <c r="BZ35" s="58">
        <f t="shared" si="21"/>
        <v>11219142</v>
      </c>
      <c r="CA35" s="147">
        <v>0</v>
      </c>
      <c r="CB35" s="147">
        <v>29124</v>
      </c>
      <c r="CC35" s="147">
        <v>494728</v>
      </c>
      <c r="CD35" s="147">
        <v>1192428</v>
      </c>
      <c r="CE35" s="147">
        <v>658937</v>
      </c>
      <c r="CF35" s="147">
        <v>1001057</v>
      </c>
      <c r="CG35" s="151">
        <f t="shared" si="23"/>
        <v>3376274</v>
      </c>
      <c r="CH35" s="147">
        <v>0</v>
      </c>
      <c r="CI35" s="147">
        <v>0</v>
      </c>
      <c r="CJ35" s="147">
        <v>0</v>
      </c>
      <c r="CK35" s="147">
        <v>0</v>
      </c>
      <c r="CL35" s="147">
        <v>0</v>
      </c>
      <c r="CM35" s="147">
        <v>0</v>
      </c>
      <c r="CN35" s="60">
        <f t="shared" si="25"/>
        <v>0</v>
      </c>
      <c r="CO35" s="170">
        <v>1866876</v>
      </c>
      <c r="CP35" s="147">
        <v>9226718</v>
      </c>
      <c r="CQ35" s="147">
        <v>7241982</v>
      </c>
      <c r="CR35" s="147">
        <v>6081114</v>
      </c>
      <c r="CS35" s="147">
        <v>7149381</v>
      </c>
      <c r="CT35" s="147">
        <v>5133540</v>
      </c>
      <c r="CU35" s="58">
        <f t="shared" si="27"/>
        <v>36699611</v>
      </c>
      <c r="CV35" s="147">
        <v>44460</v>
      </c>
      <c r="CW35" s="147">
        <v>352710</v>
      </c>
      <c r="CX35" s="147">
        <v>305370</v>
      </c>
      <c r="CY35" s="147">
        <v>419850</v>
      </c>
      <c r="CZ35" s="147">
        <v>462420</v>
      </c>
      <c r="DA35" s="147">
        <v>565020</v>
      </c>
      <c r="DB35" s="58">
        <f t="shared" si="29"/>
        <v>2149830</v>
      </c>
      <c r="DC35" s="147">
        <v>0</v>
      </c>
      <c r="DD35" s="147">
        <v>243985</v>
      </c>
      <c r="DE35" s="147">
        <v>1178642</v>
      </c>
      <c r="DF35" s="147">
        <v>470953</v>
      </c>
      <c r="DG35" s="147">
        <v>0</v>
      </c>
      <c r="DH35" s="58">
        <f t="shared" si="30"/>
        <v>1893580</v>
      </c>
      <c r="DI35" s="147">
        <v>158416</v>
      </c>
      <c r="DJ35" s="147">
        <v>2998808</v>
      </c>
      <c r="DK35" s="147">
        <v>2999027</v>
      </c>
      <c r="DL35" s="147">
        <v>1929022</v>
      </c>
      <c r="DM35" s="147">
        <v>4242008</v>
      </c>
      <c r="DN35" s="147">
        <v>2829720</v>
      </c>
      <c r="DO35" s="58">
        <f t="shared" si="32"/>
        <v>15157001</v>
      </c>
      <c r="DP35" s="147">
        <v>1664000</v>
      </c>
      <c r="DQ35" s="147">
        <v>5875200</v>
      </c>
      <c r="DR35" s="147">
        <v>3693600</v>
      </c>
      <c r="DS35" s="147">
        <v>2553600</v>
      </c>
      <c r="DT35" s="147">
        <v>1974000</v>
      </c>
      <c r="DU35" s="147">
        <v>1738800</v>
      </c>
      <c r="DV35" s="60">
        <f t="shared" si="34"/>
        <v>17499200</v>
      </c>
      <c r="DW35" s="171">
        <v>100737</v>
      </c>
      <c r="DX35" s="169">
        <v>312187</v>
      </c>
      <c r="DY35" s="169">
        <v>359023</v>
      </c>
      <c r="DZ35" s="169">
        <v>183488</v>
      </c>
      <c r="EA35" s="169">
        <v>113822</v>
      </c>
      <c r="EB35" s="169">
        <v>305541</v>
      </c>
      <c r="EC35" s="60">
        <f>SUM(DW35:EB35)</f>
        <v>1374798</v>
      </c>
      <c r="ED35" s="171">
        <v>369315</v>
      </c>
      <c r="EE35" s="169">
        <v>1642605</v>
      </c>
      <c r="EF35" s="169">
        <v>879993</v>
      </c>
      <c r="EG35" s="169">
        <v>166206</v>
      </c>
      <c r="EH35" s="169">
        <v>437895</v>
      </c>
      <c r="EI35" s="169">
        <v>296309</v>
      </c>
      <c r="EJ35" s="59">
        <f>SUM(ED35:EI35)</f>
        <v>3792323</v>
      </c>
      <c r="EK35" s="170">
        <v>0</v>
      </c>
      <c r="EL35" s="147">
        <v>321631</v>
      </c>
      <c r="EM35" s="147">
        <v>15750950</v>
      </c>
      <c r="EN35" s="147">
        <v>33417540</v>
      </c>
      <c r="EO35" s="147">
        <v>40357549</v>
      </c>
      <c r="EP35" s="147">
        <v>66546775</v>
      </c>
      <c r="EQ35" s="147">
        <v>50573459</v>
      </c>
      <c r="ER35" s="60">
        <f>SUM(EK35:EQ35)</f>
        <v>206967904</v>
      </c>
      <c r="ES35" s="170">
        <v>0</v>
      </c>
      <c r="ET35" s="147">
        <v>321631</v>
      </c>
      <c r="EU35" s="147">
        <v>10458768</v>
      </c>
      <c r="EV35" s="147">
        <v>23206437</v>
      </c>
      <c r="EW35" s="147">
        <v>22302357</v>
      </c>
      <c r="EX35" s="147">
        <v>42695929</v>
      </c>
      <c r="EY35" s="147">
        <v>28039647</v>
      </c>
      <c r="EZ35" s="58">
        <f>SUM(ES35:EY35)</f>
        <v>127024769</v>
      </c>
      <c r="FA35" s="147">
        <v>5292182</v>
      </c>
      <c r="FB35" s="147">
        <v>8132458</v>
      </c>
      <c r="FC35" s="147">
        <v>15690959</v>
      </c>
      <c r="FD35" s="147">
        <v>16591526</v>
      </c>
      <c r="FE35" s="147">
        <v>8601994</v>
      </c>
      <c r="FF35" s="58">
        <f>SUM(FA35:FE35)</f>
        <v>54309119</v>
      </c>
      <c r="FG35" s="147">
        <v>0</v>
      </c>
      <c r="FH35" s="147">
        <v>2078645</v>
      </c>
      <c r="FI35" s="147">
        <v>2364233</v>
      </c>
      <c r="FJ35" s="147">
        <v>7259320</v>
      </c>
      <c r="FK35" s="147">
        <v>13931818</v>
      </c>
      <c r="FL35" s="59">
        <f>SUM(FG35:FK35)</f>
        <v>25634016</v>
      </c>
      <c r="FM35" s="170">
        <v>0</v>
      </c>
      <c r="FN35" s="147">
        <v>8617054</v>
      </c>
      <c r="FO35" s="147">
        <v>66287918</v>
      </c>
      <c r="FP35" s="147">
        <v>82349141</v>
      </c>
      <c r="FQ35" s="147">
        <v>83603201</v>
      </c>
      <c r="FR35" s="147">
        <v>109754057</v>
      </c>
      <c r="FS35" s="147">
        <v>96827648</v>
      </c>
      <c r="FT35" s="60">
        <f>SUM(FM35:FS35)</f>
        <v>447439019</v>
      </c>
    </row>
    <row r="36" spans="1:176" s="61" customFormat="1" ht="18" customHeight="1">
      <c r="A36" s="62" t="s">
        <v>45</v>
      </c>
      <c r="B36" s="147">
        <v>6599988</v>
      </c>
      <c r="C36" s="147">
        <v>29088052</v>
      </c>
      <c r="D36" s="147">
        <v>22834422</v>
      </c>
      <c r="E36" s="147">
        <v>16499328</v>
      </c>
      <c r="F36" s="147">
        <v>15339252</v>
      </c>
      <c r="G36" s="147">
        <v>13350280</v>
      </c>
      <c r="H36" s="173">
        <f t="shared" si="1"/>
        <v>103711322</v>
      </c>
      <c r="I36" s="170">
        <v>4752208</v>
      </c>
      <c r="J36" s="147">
        <v>23434021</v>
      </c>
      <c r="K36" s="147">
        <v>17699827</v>
      </c>
      <c r="L36" s="147">
        <v>12818161</v>
      </c>
      <c r="M36" s="147">
        <v>10620514</v>
      </c>
      <c r="N36" s="147">
        <v>9795366</v>
      </c>
      <c r="O36" s="156">
        <f t="shared" si="3"/>
        <v>79120097</v>
      </c>
      <c r="P36" s="147">
        <v>2322922</v>
      </c>
      <c r="Q36" s="147">
        <v>9500385</v>
      </c>
      <c r="R36" s="147">
        <v>5342583</v>
      </c>
      <c r="S36" s="147">
        <v>4036705</v>
      </c>
      <c r="T36" s="147">
        <v>3682331</v>
      </c>
      <c r="U36" s="147">
        <v>3893217</v>
      </c>
      <c r="V36" s="148">
        <f t="shared" si="5"/>
        <v>28778143</v>
      </c>
      <c r="W36" s="147">
        <v>0</v>
      </c>
      <c r="X36" s="147">
        <v>90000</v>
      </c>
      <c r="Y36" s="147">
        <v>112500</v>
      </c>
      <c r="Z36" s="147">
        <v>170775</v>
      </c>
      <c r="AA36" s="147">
        <v>810000</v>
      </c>
      <c r="AB36" s="147">
        <v>879525</v>
      </c>
      <c r="AC36" s="150">
        <f t="shared" si="7"/>
        <v>2062800</v>
      </c>
      <c r="AD36" s="147">
        <v>123864</v>
      </c>
      <c r="AE36" s="147">
        <v>571580</v>
      </c>
      <c r="AF36" s="147">
        <v>932381</v>
      </c>
      <c r="AG36" s="147">
        <v>1120036</v>
      </c>
      <c r="AH36" s="147">
        <v>1456431</v>
      </c>
      <c r="AI36" s="147">
        <v>2600588</v>
      </c>
      <c r="AJ36" s="150">
        <f t="shared" si="9"/>
        <v>6804880</v>
      </c>
      <c r="AK36" s="147">
        <v>0</v>
      </c>
      <c r="AL36" s="147">
        <v>138600</v>
      </c>
      <c r="AM36" s="147">
        <v>9900</v>
      </c>
      <c r="AN36" s="147">
        <v>0</v>
      </c>
      <c r="AO36" s="147">
        <v>29700</v>
      </c>
      <c r="AP36" s="147">
        <v>9900</v>
      </c>
      <c r="AQ36" s="150">
        <f t="shared" si="11"/>
        <v>188100</v>
      </c>
      <c r="AR36" s="147">
        <v>677711</v>
      </c>
      <c r="AS36" s="147">
        <v>4524708</v>
      </c>
      <c r="AT36" s="147">
        <v>3137142</v>
      </c>
      <c r="AU36" s="147">
        <v>2204848</v>
      </c>
      <c r="AV36" s="147">
        <v>1181630</v>
      </c>
      <c r="AW36" s="147">
        <v>667403</v>
      </c>
      <c r="AX36" s="150">
        <f t="shared" si="13"/>
        <v>12393442</v>
      </c>
      <c r="AY36" s="147">
        <v>1355596</v>
      </c>
      <c r="AZ36" s="147">
        <v>7042964</v>
      </c>
      <c r="BA36" s="147">
        <v>6893711</v>
      </c>
      <c r="BB36" s="147">
        <v>4103071</v>
      </c>
      <c r="BC36" s="147">
        <v>2426925</v>
      </c>
      <c r="BD36" s="147">
        <v>815177</v>
      </c>
      <c r="BE36" s="150">
        <f t="shared" si="15"/>
        <v>22637444</v>
      </c>
      <c r="BF36" s="147">
        <v>272115</v>
      </c>
      <c r="BG36" s="147">
        <v>1565784</v>
      </c>
      <c r="BH36" s="147">
        <v>1271610</v>
      </c>
      <c r="BI36" s="147">
        <v>1182726</v>
      </c>
      <c r="BJ36" s="147">
        <v>1033497</v>
      </c>
      <c r="BK36" s="147">
        <v>929556</v>
      </c>
      <c r="BL36" s="60">
        <f t="shared" si="17"/>
        <v>6255288</v>
      </c>
      <c r="BM36" s="170">
        <v>73954</v>
      </c>
      <c r="BN36" s="147">
        <v>1218912</v>
      </c>
      <c r="BO36" s="147">
        <v>2195927</v>
      </c>
      <c r="BP36" s="147">
        <v>2143510</v>
      </c>
      <c r="BQ36" s="147">
        <v>2882220</v>
      </c>
      <c r="BR36" s="147">
        <v>2473696</v>
      </c>
      <c r="BS36" s="58">
        <f t="shared" si="19"/>
        <v>10988219</v>
      </c>
      <c r="BT36" s="147">
        <v>73954</v>
      </c>
      <c r="BU36" s="147">
        <v>1110548</v>
      </c>
      <c r="BV36" s="147">
        <v>1572883</v>
      </c>
      <c r="BW36" s="147">
        <v>1514147</v>
      </c>
      <c r="BX36" s="147">
        <v>2352909</v>
      </c>
      <c r="BY36" s="147">
        <v>2212301</v>
      </c>
      <c r="BZ36" s="58">
        <f t="shared" si="21"/>
        <v>8836742</v>
      </c>
      <c r="CA36" s="147">
        <v>0</v>
      </c>
      <c r="CB36" s="147">
        <v>108364</v>
      </c>
      <c r="CC36" s="147">
        <v>623044</v>
      </c>
      <c r="CD36" s="147">
        <v>629363</v>
      </c>
      <c r="CE36" s="147">
        <v>529311</v>
      </c>
      <c r="CF36" s="147">
        <v>261395</v>
      </c>
      <c r="CG36" s="151">
        <f t="shared" si="23"/>
        <v>2151477</v>
      </c>
      <c r="CH36" s="147">
        <v>0</v>
      </c>
      <c r="CI36" s="147">
        <v>0</v>
      </c>
      <c r="CJ36" s="147">
        <v>0</v>
      </c>
      <c r="CK36" s="147">
        <v>0</v>
      </c>
      <c r="CL36" s="147">
        <v>0</v>
      </c>
      <c r="CM36" s="147">
        <v>0</v>
      </c>
      <c r="CN36" s="60">
        <f t="shared" si="25"/>
        <v>0</v>
      </c>
      <c r="CO36" s="170">
        <v>1461200</v>
      </c>
      <c r="CP36" s="147">
        <v>3594650</v>
      </c>
      <c r="CQ36" s="147">
        <v>2417486</v>
      </c>
      <c r="CR36" s="147">
        <v>1375590</v>
      </c>
      <c r="CS36" s="147">
        <v>1284510</v>
      </c>
      <c r="CT36" s="147">
        <v>827130</v>
      </c>
      <c r="CU36" s="58">
        <f t="shared" si="27"/>
        <v>10960566</v>
      </c>
      <c r="CV36" s="147">
        <v>0</v>
      </c>
      <c r="CW36" s="147">
        <v>187830</v>
      </c>
      <c r="CX36" s="147">
        <v>229950</v>
      </c>
      <c r="CY36" s="147">
        <v>182790</v>
      </c>
      <c r="CZ36" s="147">
        <v>184860</v>
      </c>
      <c r="DA36" s="147">
        <v>239130</v>
      </c>
      <c r="DB36" s="58">
        <f t="shared" si="29"/>
        <v>1024560</v>
      </c>
      <c r="DC36" s="147">
        <v>0</v>
      </c>
      <c r="DD36" s="147">
        <v>243985</v>
      </c>
      <c r="DE36" s="147">
        <v>0</v>
      </c>
      <c r="DF36" s="147">
        <v>0</v>
      </c>
      <c r="DG36" s="147">
        <v>0</v>
      </c>
      <c r="DH36" s="58">
        <f t="shared" si="30"/>
        <v>243985</v>
      </c>
      <c r="DI36" s="147">
        <v>329220</v>
      </c>
      <c r="DJ36" s="147">
        <v>440420</v>
      </c>
      <c r="DK36" s="147">
        <v>172351</v>
      </c>
      <c r="DL36" s="147">
        <v>0</v>
      </c>
      <c r="DM36" s="147">
        <v>209250</v>
      </c>
      <c r="DN36" s="147">
        <v>0</v>
      </c>
      <c r="DO36" s="58">
        <f t="shared" si="32"/>
        <v>1151241</v>
      </c>
      <c r="DP36" s="147">
        <v>1131980</v>
      </c>
      <c r="DQ36" s="147">
        <v>2966400</v>
      </c>
      <c r="DR36" s="147">
        <v>1771200</v>
      </c>
      <c r="DS36" s="147">
        <v>1192800</v>
      </c>
      <c r="DT36" s="147">
        <v>890400</v>
      </c>
      <c r="DU36" s="147">
        <v>588000</v>
      </c>
      <c r="DV36" s="60">
        <f t="shared" si="34"/>
        <v>8540780</v>
      </c>
      <c r="DW36" s="171">
        <v>59118</v>
      </c>
      <c r="DX36" s="169">
        <v>150160</v>
      </c>
      <c r="DY36" s="169">
        <v>145794</v>
      </c>
      <c r="DZ36" s="169">
        <v>19372</v>
      </c>
      <c r="EA36" s="169">
        <v>46116</v>
      </c>
      <c r="EB36" s="169">
        <v>74088</v>
      </c>
      <c r="EC36" s="60">
        <f>SUM(DW36:EB36)</f>
        <v>494648</v>
      </c>
      <c r="ED36" s="171">
        <v>253508</v>
      </c>
      <c r="EE36" s="169">
        <v>690309</v>
      </c>
      <c r="EF36" s="169">
        <v>375388</v>
      </c>
      <c r="EG36" s="169">
        <v>142695</v>
      </c>
      <c r="EH36" s="169">
        <v>505892</v>
      </c>
      <c r="EI36" s="169">
        <v>180000</v>
      </c>
      <c r="EJ36" s="59">
        <f>SUM(ED36:EI36)</f>
        <v>2147792</v>
      </c>
      <c r="EK36" s="170">
        <v>0</v>
      </c>
      <c r="EL36" s="147">
        <v>293926</v>
      </c>
      <c r="EM36" s="147">
        <v>21027780</v>
      </c>
      <c r="EN36" s="147">
        <v>36858407</v>
      </c>
      <c r="EO36" s="147">
        <v>30234330</v>
      </c>
      <c r="EP36" s="147">
        <v>63234715</v>
      </c>
      <c r="EQ36" s="147">
        <v>41355768</v>
      </c>
      <c r="ER36" s="60">
        <f>SUM(EK36:EQ36)</f>
        <v>193004926</v>
      </c>
      <c r="ES36" s="170">
        <v>0</v>
      </c>
      <c r="ET36" s="147">
        <v>293926</v>
      </c>
      <c r="EU36" s="147">
        <v>13460031</v>
      </c>
      <c r="EV36" s="147">
        <v>21471310</v>
      </c>
      <c r="EW36" s="147">
        <v>19922563</v>
      </c>
      <c r="EX36" s="147">
        <v>42884831</v>
      </c>
      <c r="EY36" s="147">
        <v>22885665</v>
      </c>
      <c r="EZ36" s="58">
        <f>SUM(ES36:EY36)</f>
        <v>120918326</v>
      </c>
      <c r="FA36" s="147">
        <v>6952049</v>
      </c>
      <c r="FB36" s="147">
        <v>13371595</v>
      </c>
      <c r="FC36" s="147">
        <v>8048488</v>
      </c>
      <c r="FD36" s="147">
        <v>6863371</v>
      </c>
      <c r="FE36" s="147">
        <v>1393135</v>
      </c>
      <c r="FF36" s="58">
        <f>SUM(FA36:FE36)</f>
        <v>36628638</v>
      </c>
      <c r="FG36" s="147">
        <v>615700</v>
      </c>
      <c r="FH36" s="147">
        <v>2015502</v>
      </c>
      <c r="FI36" s="147">
        <v>2263279</v>
      </c>
      <c r="FJ36" s="147">
        <v>13486513</v>
      </c>
      <c r="FK36" s="147">
        <v>17076968</v>
      </c>
      <c r="FL36" s="59">
        <f>SUM(FG36:FK36)</f>
        <v>35457962</v>
      </c>
      <c r="FM36" s="170">
        <v>0</v>
      </c>
      <c r="FN36" s="147">
        <v>6893914</v>
      </c>
      <c r="FO36" s="147">
        <v>50115832</v>
      </c>
      <c r="FP36" s="147">
        <v>59692829</v>
      </c>
      <c r="FQ36" s="147">
        <v>46733658</v>
      </c>
      <c r="FR36" s="147">
        <v>78573967</v>
      </c>
      <c r="FS36" s="147">
        <v>54706048</v>
      </c>
      <c r="FT36" s="60">
        <f>SUM(FM36:FS36)</f>
        <v>296716248</v>
      </c>
    </row>
    <row r="37" spans="1:176" s="61" customFormat="1" ht="18" customHeight="1">
      <c r="A37" s="62" t="s">
        <v>46</v>
      </c>
      <c r="B37" s="147">
        <v>15007913</v>
      </c>
      <c r="C37" s="147">
        <v>61272192</v>
      </c>
      <c r="D37" s="147">
        <v>62340782</v>
      </c>
      <c r="E37" s="147">
        <v>47263868</v>
      </c>
      <c r="F37" s="147">
        <v>38331324</v>
      </c>
      <c r="G37" s="147">
        <v>27122349</v>
      </c>
      <c r="H37" s="173">
        <f t="shared" si="1"/>
        <v>251338428</v>
      </c>
      <c r="I37" s="170">
        <v>9617194</v>
      </c>
      <c r="J37" s="147">
        <v>45891189</v>
      </c>
      <c r="K37" s="147">
        <v>43292553</v>
      </c>
      <c r="L37" s="147">
        <v>33176143</v>
      </c>
      <c r="M37" s="147">
        <v>25175522</v>
      </c>
      <c r="N37" s="147">
        <v>19531949</v>
      </c>
      <c r="O37" s="156">
        <f t="shared" si="3"/>
        <v>176684550</v>
      </c>
      <c r="P37" s="147">
        <v>6470126</v>
      </c>
      <c r="Q37" s="147">
        <v>24036769</v>
      </c>
      <c r="R37" s="147">
        <v>20288850</v>
      </c>
      <c r="S37" s="147">
        <v>14207021</v>
      </c>
      <c r="T37" s="147">
        <v>10499174</v>
      </c>
      <c r="U37" s="147">
        <v>9561107</v>
      </c>
      <c r="V37" s="148">
        <f t="shared" si="5"/>
        <v>85063047</v>
      </c>
      <c r="W37" s="147">
        <v>0</v>
      </c>
      <c r="X37" s="147">
        <v>0</v>
      </c>
      <c r="Y37" s="147">
        <v>286200</v>
      </c>
      <c r="Z37" s="147">
        <v>333900</v>
      </c>
      <c r="AA37" s="147">
        <v>1628757</v>
      </c>
      <c r="AB37" s="147">
        <v>2511922</v>
      </c>
      <c r="AC37" s="150">
        <f t="shared" si="7"/>
        <v>4760779</v>
      </c>
      <c r="AD37" s="147">
        <v>170346</v>
      </c>
      <c r="AE37" s="147">
        <v>1168847</v>
      </c>
      <c r="AF37" s="147">
        <v>1612626</v>
      </c>
      <c r="AG37" s="147">
        <v>1918788</v>
      </c>
      <c r="AH37" s="147">
        <v>1865555</v>
      </c>
      <c r="AI37" s="147">
        <v>2777030</v>
      </c>
      <c r="AJ37" s="150">
        <f t="shared" si="9"/>
        <v>9513192</v>
      </c>
      <c r="AK37" s="147">
        <v>0</v>
      </c>
      <c r="AL37" s="147">
        <v>0</v>
      </c>
      <c r="AM37" s="147">
        <v>19800</v>
      </c>
      <c r="AN37" s="147">
        <v>9900</v>
      </c>
      <c r="AO37" s="147">
        <v>0</v>
      </c>
      <c r="AP37" s="147">
        <v>0</v>
      </c>
      <c r="AQ37" s="150">
        <f t="shared" si="11"/>
        <v>29700</v>
      </c>
      <c r="AR37" s="147">
        <v>2096429</v>
      </c>
      <c r="AS37" s="147">
        <v>12161367</v>
      </c>
      <c r="AT37" s="147">
        <v>11360579</v>
      </c>
      <c r="AU37" s="147">
        <v>7782772</v>
      </c>
      <c r="AV37" s="147">
        <v>4920342</v>
      </c>
      <c r="AW37" s="147">
        <v>2163714</v>
      </c>
      <c r="AX37" s="150">
        <f t="shared" si="13"/>
        <v>40485203</v>
      </c>
      <c r="AY37" s="147">
        <v>227793</v>
      </c>
      <c r="AZ37" s="147">
        <v>4707990</v>
      </c>
      <c r="BA37" s="147">
        <v>5523568</v>
      </c>
      <c r="BB37" s="147">
        <v>5079610</v>
      </c>
      <c r="BC37" s="147">
        <v>2992831</v>
      </c>
      <c r="BD37" s="147">
        <v>528411</v>
      </c>
      <c r="BE37" s="150">
        <f t="shared" si="15"/>
        <v>19060203</v>
      </c>
      <c r="BF37" s="147">
        <v>652500</v>
      </c>
      <c r="BG37" s="147">
        <v>3816216</v>
      </c>
      <c r="BH37" s="147">
        <v>4200930</v>
      </c>
      <c r="BI37" s="147">
        <v>3844152</v>
      </c>
      <c r="BJ37" s="147">
        <v>3268863</v>
      </c>
      <c r="BK37" s="147">
        <v>1989765</v>
      </c>
      <c r="BL37" s="60">
        <f t="shared" si="17"/>
        <v>17772426</v>
      </c>
      <c r="BM37" s="170">
        <v>93560</v>
      </c>
      <c r="BN37" s="147">
        <v>3323531</v>
      </c>
      <c r="BO37" s="147">
        <v>5302872</v>
      </c>
      <c r="BP37" s="147">
        <v>7378630</v>
      </c>
      <c r="BQ37" s="147">
        <v>8326370</v>
      </c>
      <c r="BR37" s="147">
        <v>4898870</v>
      </c>
      <c r="BS37" s="58">
        <f t="shared" si="19"/>
        <v>29323833</v>
      </c>
      <c r="BT37" s="147">
        <v>93560</v>
      </c>
      <c r="BU37" s="147">
        <v>2777758</v>
      </c>
      <c r="BV37" s="147">
        <v>4108964</v>
      </c>
      <c r="BW37" s="147">
        <v>5717432</v>
      </c>
      <c r="BX37" s="147">
        <v>5799976</v>
      </c>
      <c r="BY37" s="147">
        <v>3922853</v>
      </c>
      <c r="BZ37" s="58">
        <f t="shared" si="21"/>
        <v>22420543</v>
      </c>
      <c r="CA37" s="147">
        <v>0</v>
      </c>
      <c r="CB37" s="147">
        <v>545773</v>
      </c>
      <c r="CC37" s="147">
        <v>1193908</v>
      </c>
      <c r="CD37" s="147">
        <v>1661198</v>
      </c>
      <c r="CE37" s="147">
        <v>2326607</v>
      </c>
      <c r="CF37" s="147">
        <v>976017</v>
      </c>
      <c r="CG37" s="151">
        <f t="shared" si="23"/>
        <v>6703503</v>
      </c>
      <c r="CH37" s="147">
        <v>0</v>
      </c>
      <c r="CI37" s="147">
        <v>0</v>
      </c>
      <c r="CJ37" s="147">
        <v>0</v>
      </c>
      <c r="CK37" s="147">
        <v>0</v>
      </c>
      <c r="CL37" s="147">
        <v>199787</v>
      </c>
      <c r="CM37" s="147">
        <v>0</v>
      </c>
      <c r="CN37" s="60">
        <f t="shared" si="25"/>
        <v>199787</v>
      </c>
      <c r="CO37" s="170">
        <v>2665870</v>
      </c>
      <c r="CP37" s="147">
        <v>8884498</v>
      </c>
      <c r="CQ37" s="147">
        <v>9978963</v>
      </c>
      <c r="CR37" s="147">
        <v>5421239</v>
      </c>
      <c r="CS37" s="147">
        <v>4177122</v>
      </c>
      <c r="CT37" s="147">
        <v>2514311</v>
      </c>
      <c r="CU37" s="58">
        <f t="shared" si="27"/>
        <v>33642003</v>
      </c>
      <c r="CV37" s="147">
        <v>39870</v>
      </c>
      <c r="CW37" s="147">
        <v>323550</v>
      </c>
      <c r="CX37" s="147">
        <v>454230</v>
      </c>
      <c r="CY37" s="147">
        <v>386370</v>
      </c>
      <c r="CZ37" s="147">
        <v>397530</v>
      </c>
      <c r="DA37" s="147">
        <v>432540</v>
      </c>
      <c r="DB37" s="58">
        <f t="shared" si="29"/>
        <v>2034090</v>
      </c>
      <c r="DC37" s="147">
        <v>0</v>
      </c>
      <c r="DD37" s="147">
        <v>1760553</v>
      </c>
      <c r="DE37" s="147">
        <v>0</v>
      </c>
      <c r="DF37" s="147">
        <v>228921</v>
      </c>
      <c r="DG37" s="147">
        <v>233462</v>
      </c>
      <c r="DH37" s="58">
        <f t="shared" si="30"/>
        <v>2222936</v>
      </c>
      <c r="DI37" s="147">
        <v>0</v>
      </c>
      <c r="DJ37" s="147">
        <v>1591348</v>
      </c>
      <c r="DK37" s="147">
        <v>3084180</v>
      </c>
      <c r="DL37" s="147">
        <v>1926869</v>
      </c>
      <c r="DM37" s="147">
        <v>1459071</v>
      </c>
      <c r="DN37" s="147">
        <v>655509</v>
      </c>
      <c r="DO37" s="58">
        <f t="shared" si="32"/>
        <v>8716977</v>
      </c>
      <c r="DP37" s="147">
        <v>2626000</v>
      </c>
      <c r="DQ37" s="147">
        <v>6969600</v>
      </c>
      <c r="DR37" s="147">
        <v>4680000</v>
      </c>
      <c r="DS37" s="147">
        <v>3108000</v>
      </c>
      <c r="DT37" s="147">
        <v>2091600</v>
      </c>
      <c r="DU37" s="147">
        <v>1192800</v>
      </c>
      <c r="DV37" s="60">
        <f t="shared" si="34"/>
        <v>20668000</v>
      </c>
      <c r="DW37" s="171">
        <v>360944</v>
      </c>
      <c r="DX37" s="169">
        <v>430244</v>
      </c>
      <c r="DY37" s="169">
        <v>841253</v>
      </c>
      <c r="DZ37" s="169">
        <v>494654</v>
      </c>
      <c r="EA37" s="169">
        <v>207979</v>
      </c>
      <c r="EB37" s="169">
        <v>42084</v>
      </c>
      <c r="EC37" s="60">
        <f>SUM(DW37:EB37)</f>
        <v>2377158</v>
      </c>
      <c r="ED37" s="171">
        <v>2270345</v>
      </c>
      <c r="EE37" s="169">
        <v>2742730</v>
      </c>
      <c r="EF37" s="169">
        <v>2925141</v>
      </c>
      <c r="EG37" s="169">
        <v>793202</v>
      </c>
      <c r="EH37" s="169">
        <v>444331</v>
      </c>
      <c r="EI37" s="169">
        <v>135135</v>
      </c>
      <c r="EJ37" s="59">
        <f>SUM(ED37:EI37)</f>
        <v>9310884</v>
      </c>
      <c r="EK37" s="170">
        <v>0</v>
      </c>
      <c r="EL37" s="147">
        <v>1077688</v>
      </c>
      <c r="EM37" s="147">
        <v>15345305</v>
      </c>
      <c r="EN37" s="147">
        <v>43431265</v>
      </c>
      <c r="EO37" s="147">
        <v>55150842</v>
      </c>
      <c r="EP37" s="147">
        <v>81249244</v>
      </c>
      <c r="EQ37" s="147">
        <v>94320113</v>
      </c>
      <c r="ER37" s="60">
        <f>SUM(EK37:EQ37)</f>
        <v>290574457</v>
      </c>
      <c r="ES37" s="170">
        <v>0</v>
      </c>
      <c r="ET37" s="147">
        <v>1077688</v>
      </c>
      <c r="EU37" s="147">
        <v>12061787</v>
      </c>
      <c r="EV37" s="147">
        <v>28874852</v>
      </c>
      <c r="EW37" s="147">
        <v>31187607</v>
      </c>
      <c r="EX37" s="147">
        <v>46781703</v>
      </c>
      <c r="EY37" s="147">
        <v>38458255</v>
      </c>
      <c r="EZ37" s="58">
        <f>SUM(ES37:EY37)</f>
        <v>158441892</v>
      </c>
      <c r="FA37" s="147">
        <v>2956099</v>
      </c>
      <c r="FB37" s="147">
        <v>13184575</v>
      </c>
      <c r="FC37" s="147">
        <v>18200912</v>
      </c>
      <c r="FD37" s="147">
        <v>19442073</v>
      </c>
      <c r="FE37" s="147">
        <v>11466576</v>
      </c>
      <c r="FF37" s="58">
        <f>SUM(FA37:FE37)</f>
        <v>65250235</v>
      </c>
      <c r="FG37" s="147">
        <v>327419</v>
      </c>
      <c r="FH37" s="147">
        <v>1371838</v>
      </c>
      <c r="FI37" s="147">
        <v>5762323</v>
      </c>
      <c r="FJ37" s="147">
        <v>15025468</v>
      </c>
      <c r="FK37" s="147">
        <v>44395282</v>
      </c>
      <c r="FL37" s="59">
        <f>SUM(FG37:FK37)</f>
        <v>66882330</v>
      </c>
      <c r="FM37" s="170">
        <v>0</v>
      </c>
      <c r="FN37" s="147">
        <v>16085601</v>
      </c>
      <c r="FO37" s="147">
        <v>76617497</v>
      </c>
      <c r="FP37" s="147">
        <v>105772047</v>
      </c>
      <c r="FQ37" s="147">
        <v>102414710</v>
      </c>
      <c r="FR37" s="147">
        <v>119580568</v>
      </c>
      <c r="FS37" s="147">
        <v>121442462</v>
      </c>
      <c r="FT37" s="60">
        <f>SUM(FM37:FS37)</f>
        <v>541912885</v>
      </c>
    </row>
    <row r="38" spans="1:176" s="61" customFormat="1" ht="18" customHeight="1">
      <c r="A38" s="62" t="s">
        <v>47</v>
      </c>
      <c r="B38" s="147">
        <v>2699139</v>
      </c>
      <c r="C38" s="147">
        <v>21585303</v>
      </c>
      <c r="D38" s="147">
        <v>25501271</v>
      </c>
      <c r="E38" s="147">
        <v>22473871</v>
      </c>
      <c r="F38" s="147">
        <v>21765433</v>
      </c>
      <c r="G38" s="147">
        <v>17033634</v>
      </c>
      <c r="H38" s="173">
        <f t="shared" si="1"/>
        <v>111058651</v>
      </c>
      <c r="I38" s="170">
        <v>1780541</v>
      </c>
      <c r="J38" s="147">
        <v>15479686</v>
      </c>
      <c r="K38" s="147">
        <v>18922905</v>
      </c>
      <c r="L38" s="147">
        <v>16495545</v>
      </c>
      <c r="M38" s="147">
        <v>16033992</v>
      </c>
      <c r="N38" s="147">
        <v>13361218</v>
      </c>
      <c r="O38" s="156">
        <f t="shared" si="3"/>
        <v>82073887</v>
      </c>
      <c r="P38" s="147">
        <v>902654</v>
      </c>
      <c r="Q38" s="147">
        <v>8473416</v>
      </c>
      <c r="R38" s="147">
        <v>10178729</v>
      </c>
      <c r="S38" s="147">
        <v>7039443</v>
      </c>
      <c r="T38" s="147">
        <v>7796637</v>
      </c>
      <c r="U38" s="147">
        <v>7684812</v>
      </c>
      <c r="V38" s="148">
        <f t="shared" si="5"/>
        <v>42075691</v>
      </c>
      <c r="W38" s="147">
        <v>0</v>
      </c>
      <c r="X38" s="147">
        <v>47700</v>
      </c>
      <c r="Y38" s="147">
        <v>107325</v>
      </c>
      <c r="Z38" s="147">
        <v>424575</v>
      </c>
      <c r="AA38" s="147">
        <v>800100</v>
      </c>
      <c r="AB38" s="147">
        <v>2140290</v>
      </c>
      <c r="AC38" s="150">
        <f t="shared" si="7"/>
        <v>3519990</v>
      </c>
      <c r="AD38" s="147">
        <v>27658</v>
      </c>
      <c r="AE38" s="147">
        <v>430269</v>
      </c>
      <c r="AF38" s="147">
        <v>578315</v>
      </c>
      <c r="AG38" s="147">
        <v>511094</v>
      </c>
      <c r="AH38" s="147">
        <v>687701</v>
      </c>
      <c r="AI38" s="147">
        <v>1504166</v>
      </c>
      <c r="AJ38" s="150">
        <f t="shared" si="9"/>
        <v>3739203</v>
      </c>
      <c r="AK38" s="147">
        <v>0</v>
      </c>
      <c r="AL38" s="147">
        <v>0</v>
      </c>
      <c r="AM38" s="147">
        <v>0</v>
      </c>
      <c r="AN38" s="147">
        <v>0</v>
      </c>
      <c r="AO38" s="147">
        <v>25740</v>
      </c>
      <c r="AP38" s="147">
        <v>15444</v>
      </c>
      <c r="AQ38" s="150">
        <f t="shared" si="11"/>
        <v>41184</v>
      </c>
      <c r="AR38" s="147">
        <v>581130</v>
      </c>
      <c r="AS38" s="147">
        <v>3609201</v>
      </c>
      <c r="AT38" s="147">
        <v>4401673</v>
      </c>
      <c r="AU38" s="147">
        <v>4333331</v>
      </c>
      <c r="AV38" s="147">
        <v>2079936</v>
      </c>
      <c r="AW38" s="147">
        <v>659265</v>
      </c>
      <c r="AX38" s="150">
        <f t="shared" si="13"/>
        <v>15664536</v>
      </c>
      <c r="AY38" s="147">
        <v>82349</v>
      </c>
      <c r="AZ38" s="147">
        <v>1608475</v>
      </c>
      <c r="BA38" s="147">
        <v>2042497</v>
      </c>
      <c r="BB38" s="147">
        <v>2724647</v>
      </c>
      <c r="BC38" s="147">
        <v>3084016</v>
      </c>
      <c r="BD38" s="147">
        <v>211793</v>
      </c>
      <c r="BE38" s="150">
        <f t="shared" si="15"/>
        <v>9753777</v>
      </c>
      <c r="BF38" s="147">
        <v>186750</v>
      </c>
      <c r="BG38" s="147">
        <v>1310625</v>
      </c>
      <c r="BH38" s="147">
        <v>1614366</v>
      </c>
      <c r="BI38" s="147">
        <v>1462455</v>
      </c>
      <c r="BJ38" s="147">
        <v>1559862</v>
      </c>
      <c r="BK38" s="147">
        <v>1145448</v>
      </c>
      <c r="BL38" s="60">
        <f t="shared" si="17"/>
        <v>7279506</v>
      </c>
      <c r="BM38" s="170">
        <v>0</v>
      </c>
      <c r="BN38" s="147">
        <v>1094569</v>
      </c>
      <c r="BO38" s="147">
        <v>2058947</v>
      </c>
      <c r="BP38" s="147">
        <v>2521206</v>
      </c>
      <c r="BQ38" s="147">
        <v>2976856</v>
      </c>
      <c r="BR38" s="147">
        <v>2378845</v>
      </c>
      <c r="BS38" s="58">
        <f t="shared" si="19"/>
        <v>11030423</v>
      </c>
      <c r="BT38" s="147">
        <v>0</v>
      </c>
      <c r="BU38" s="147">
        <v>963093</v>
      </c>
      <c r="BV38" s="147">
        <v>1292746</v>
      </c>
      <c r="BW38" s="147">
        <v>2000384</v>
      </c>
      <c r="BX38" s="147">
        <v>2157520</v>
      </c>
      <c r="BY38" s="147">
        <v>2292752</v>
      </c>
      <c r="BZ38" s="58">
        <f t="shared" si="21"/>
        <v>8706495</v>
      </c>
      <c r="CA38" s="147">
        <v>0</v>
      </c>
      <c r="CB38" s="147">
        <v>131476</v>
      </c>
      <c r="CC38" s="147">
        <v>766201</v>
      </c>
      <c r="CD38" s="147">
        <v>520822</v>
      </c>
      <c r="CE38" s="147">
        <v>819336</v>
      </c>
      <c r="CF38" s="147">
        <v>86093</v>
      </c>
      <c r="CG38" s="151">
        <f t="shared" si="23"/>
        <v>2323928</v>
      </c>
      <c r="CH38" s="147">
        <v>0</v>
      </c>
      <c r="CI38" s="147">
        <v>0</v>
      </c>
      <c r="CJ38" s="147">
        <v>0</v>
      </c>
      <c r="CK38" s="147">
        <v>0</v>
      </c>
      <c r="CL38" s="147">
        <v>0</v>
      </c>
      <c r="CM38" s="147">
        <v>0</v>
      </c>
      <c r="CN38" s="60">
        <f t="shared" si="25"/>
        <v>0</v>
      </c>
      <c r="CO38" s="170">
        <v>753450</v>
      </c>
      <c r="CP38" s="147">
        <v>4051886</v>
      </c>
      <c r="CQ38" s="147">
        <v>4016567</v>
      </c>
      <c r="CR38" s="147">
        <v>3107619</v>
      </c>
      <c r="CS38" s="147">
        <v>2277030</v>
      </c>
      <c r="CT38" s="147">
        <v>1235700</v>
      </c>
      <c r="CU38" s="58">
        <f t="shared" si="27"/>
        <v>15442252</v>
      </c>
      <c r="CV38" s="147">
        <v>50130</v>
      </c>
      <c r="CW38" s="147">
        <v>229950</v>
      </c>
      <c r="CX38" s="147">
        <v>303480</v>
      </c>
      <c r="CY38" s="147">
        <v>348480</v>
      </c>
      <c r="CZ38" s="147">
        <v>371880</v>
      </c>
      <c r="DA38" s="147">
        <v>429300</v>
      </c>
      <c r="DB38" s="58">
        <f t="shared" si="29"/>
        <v>1733220</v>
      </c>
      <c r="DC38" s="147">
        <v>239253</v>
      </c>
      <c r="DD38" s="147">
        <v>968070</v>
      </c>
      <c r="DE38" s="147">
        <v>733961</v>
      </c>
      <c r="DF38" s="147">
        <v>490545</v>
      </c>
      <c r="DG38" s="147">
        <v>0</v>
      </c>
      <c r="DH38" s="58">
        <f t="shared" si="30"/>
        <v>2431829</v>
      </c>
      <c r="DI38" s="147">
        <v>144320</v>
      </c>
      <c r="DJ38" s="147">
        <v>961883</v>
      </c>
      <c r="DK38" s="147">
        <v>642617</v>
      </c>
      <c r="DL38" s="147">
        <v>403978</v>
      </c>
      <c r="DM38" s="147">
        <v>221805</v>
      </c>
      <c r="DN38" s="147">
        <v>0</v>
      </c>
      <c r="DO38" s="58">
        <f t="shared" si="32"/>
        <v>2374603</v>
      </c>
      <c r="DP38" s="147">
        <v>559000</v>
      </c>
      <c r="DQ38" s="147">
        <v>2620800</v>
      </c>
      <c r="DR38" s="147">
        <v>2102400</v>
      </c>
      <c r="DS38" s="147">
        <v>1621200</v>
      </c>
      <c r="DT38" s="147">
        <v>1192800</v>
      </c>
      <c r="DU38" s="147">
        <v>806400</v>
      </c>
      <c r="DV38" s="60">
        <f t="shared" si="34"/>
        <v>8902600</v>
      </c>
      <c r="DW38" s="171">
        <v>18673</v>
      </c>
      <c r="DX38" s="169">
        <v>193735</v>
      </c>
      <c r="DY38" s="169">
        <v>131107</v>
      </c>
      <c r="DZ38" s="169">
        <v>178267</v>
      </c>
      <c r="EA38" s="169">
        <v>183210</v>
      </c>
      <c r="EB38" s="169">
        <v>57871</v>
      </c>
      <c r="EC38" s="60">
        <f>SUM(DW38:EB38)</f>
        <v>762863</v>
      </c>
      <c r="ED38" s="171">
        <v>146475</v>
      </c>
      <c r="EE38" s="169">
        <v>765427</v>
      </c>
      <c r="EF38" s="169">
        <v>371745</v>
      </c>
      <c r="EG38" s="169">
        <v>171234</v>
      </c>
      <c r="EH38" s="169">
        <v>294345</v>
      </c>
      <c r="EI38" s="169">
        <v>0</v>
      </c>
      <c r="EJ38" s="59">
        <f>SUM(ED38:EI38)</f>
        <v>1749226</v>
      </c>
      <c r="EK38" s="170">
        <v>0</v>
      </c>
      <c r="EL38" s="147">
        <v>1536653</v>
      </c>
      <c r="EM38" s="147">
        <v>18612937</v>
      </c>
      <c r="EN38" s="147">
        <v>23982262</v>
      </c>
      <c r="EO38" s="147">
        <v>27218029</v>
      </c>
      <c r="EP38" s="147">
        <v>50242568</v>
      </c>
      <c r="EQ38" s="147">
        <v>36083867</v>
      </c>
      <c r="ER38" s="60">
        <f>SUM(EK38:EQ38)</f>
        <v>157676316</v>
      </c>
      <c r="ES38" s="170">
        <v>0</v>
      </c>
      <c r="ET38" s="147">
        <v>1536653</v>
      </c>
      <c r="EU38" s="147">
        <v>13517070</v>
      </c>
      <c r="EV38" s="147">
        <v>13662484</v>
      </c>
      <c r="EW38" s="147">
        <v>9906917</v>
      </c>
      <c r="EX38" s="147">
        <v>29204253</v>
      </c>
      <c r="EY38" s="147">
        <v>13980533</v>
      </c>
      <c r="EZ38" s="58">
        <f>SUM(ES38:EY38)</f>
        <v>81807910</v>
      </c>
      <c r="FA38" s="147">
        <v>3930598</v>
      </c>
      <c r="FB38" s="147">
        <v>9508268</v>
      </c>
      <c r="FC38" s="147">
        <v>13320002</v>
      </c>
      <c r="FD38" s="147">
        <v>12621106</v>
      </c>
      <c r="FE38" s="147">
        <v>4692533</v>
      </c>
      <c r="FF38" s="58">
        <f>SUM(FA38:FE38)</f>
        <v>44072507</v>
      </c>
      <c r="FG38" s="147">
        <v>1165269</v>
      </c>
      <c r="FH38" s="147">
        <v>811510</v>
      </c>
      <c r="FI38" s="147">
        <v>3991110</v>
      </c>
      <c r="FJ38" s="147">
        <v>8417209</v>
      </c>
      <c r="FK38" s="147">
        <v>17410801</v>
      </c>
      <c r="FL38" s="59">
        <f>SUM(FG38:FK38)</f>
        <v>31795899</v>
      </c>
      <c r="FM38" s="170">
        <v>0</v>
      </c>
      <c r="FN38" s="147">
        <v>4235792</v>
      </c>
      <c r="FO38" s="147">
        <v>40198240</v>
      </c>
      <c r="FP38" s="147">
        <v>49483533</v>
      </c>
      <c r="FQ38" s="147">
        <v>49691900</v>
      </c>
      <c r="FR38" s="147">
        <v>72008001</v>
      </c>
      <c r="FS38" s="147">
        <v>53117501</v>
      </c>
      <c r="FT38" s="60">
        <f>SUM(FM38:FS38)</f>
        <v>268734967</v>
      </c>
    </row>
    <row r="39" spans="1:176" s="61" customFormat="1" ht="18" customHeight="1">
      <c r="A39" s="62" t="s">
        <v>48</v>
      </c>
      <c r="B39" s="147">
        <v>12042723</v>
      </c>
      <c r="C39" s="147">
        <v>62072426</v>
      </c>
      <c r="D39" s="147">
        <v>49081595</v>
      </c>
      <c r="E39" s="147">
        <v>43222651</v>
      </c>
      <c r="F39" s="147">
        <v>28400528</v>
      </c>
      <c r="G39" s="147">
        <v>40225989</v>
      </c>
      <c r="H39" s="173">
        <f t="shared" si="1"/>
        <v>235045912</v>
      </c>
      <c r="I39" s="170">
        <v>7490624</v>
      </c>
      <c r="J39" s="147">
        <v>44805852</v>
      </c>
      <c r="K39" s="147">
        <v>35129586</v>
      </c>
      <c r="L39" s="147">
        <v>28719562</v>
      </c>
      <c r="M39" s="147">
        <v>18106334</v>
      </c>
      <c r="N39" s="147">
        <v>29984009</v>
      </c>
      <c r="O39" s="156">
        <f t="shared" si="3"/>
        <v>164235967</v>
      </c>
      <c r="P39" s="147">
        <v>5167719</v>
      </c>
      <c r="Q39" s="147">
        <v>25255584</v>
      </c>
      <c r="R39" s="147">
        <v>16427953</v>
      </c>
      <c r="S39" s="147">
        <v>11180971</v>
      </c>
      <c r="T39" s="147">
        <v>8725750</v>
      </c>
      <c r="U39" s="147">
        <v>14402703</v>
      </c>
      <c r="V39" s="148">
        <f t="shared" si="5"/>
        <v>81160680</v>
      </c>
      <c r="W39" s="147">
        <v>0</v>
      </c>
      <c r="X39" s="147">
        <v>95400</v>
      </c>
      <c r="Y39" s="147">
        <v>367821</v>
      </c>
      <c r="Z39" s="147">
        <v>239580</v>
      </c>
      <c r="AA39" s="147">
        <v>784751</v>
      </c>
      <c r="AB39" s="147">
        <v>3712874</v>
      </c>
      <c r="AC39" s="150">
        <f t="shared" si="7"/>
        <v>5200426</v>
      </c>
      <c r="AD39" s="147">
        <v>115267</v>
      </c>
      <c r="AE39" s="147">
        <v>2557645</v>
      </c>
      <c r="AF39" s="147">
        <v>3229715</v>
      </c>
      <c r="AG39" s="147">
        <v>2023092</v>
      </c>
      <c r="AH39" s="147">
        <v>1899445</v>
      </c>
      <c r="AI39" s="147">
        <v>5346306</v>
      </c>
      <c r="AJ39" s="150">
        <f t="shared" si="9"/>
        <v>15171470</v>
      </c>
      <c r="AK39" s="147">
        <v>0</v>
      </c>
      <c r="AL39" s="147">
        <v>0</v>
      </c>
      <c r="AM39" s="147">
        <v>15562</v>
      </c>
      <c r="AN39" s="147">
        <v>0</v>
      </c>
      <c r="AO39" s="147">
        <v>20750</v>
      </c>
      <c r="AP39" s="147">
        <v>41500</v>
      </c>
      <c r="AQ39" s="150">
        <f t="shared" si="11"/>
        <v>77812</v>
      </c>
      <c r="AR39" s="147">
        <v>993165</v>
      </c>
      <c r="AS39" s="147">
        <v>8419714</v>
      </c>
      <c r="AT39" s="147">
        <v>7423201</v>
      </c>
      <c r="AU39" s="147">
        <v>7184534</v>
      </c>
      <c r="AV39" s="147">
        <v>3144698</v>
      </c>
      <c r="AW39" s="147">
        <v>1967950</v>
      </c>
      <c r="AX39" s="150">
        <f t="shared" si="13"/>
        <v>29133262</v>
      </c>
      <c r="AY39" s="147">
        <v>523453</v>
      </c>
      <c r="AZ39" s="147">
        <v>4919899</v>
      </c>
      <c r="BA39" s="147">
        <v>4501744</v>
      </c>
      <c r="BB39" s="147">
        <v>5115436</v>
      </c>
      <c r="BC39" s="147">
        <v>1701627</v>
      </c>
      <c r="BD39" s="147">
        <v>1331041</v>
      </c>
      <c r="BE39" s="150">
        <f t="shared" si="15"/>
        <v>18093200</v>
      </c>
      <c r="BF39" s="147">
        <v>691020</v>
      </c>
      <c r="BG39" s="147">
        <v>3557610</v>
      </c>
      <c r="BH39" s="147">
        <v>3163590</v>
      </c>
      <c r="BI39" s="147">
        <v>2975949</v>
      </c>
      <c r="BJ39" s="147">
        <v>1829313</v>
      </c>
      <c r="BK39" s="147">
        <v>3181635</v>
      </c>
      <c r="BL39" s="60">
        <f t="shared" si="17"/>
        <v>15399117</v>
      </c>
      <c r="BM39" s="170">
        <v>65836</v>
      </c>
      <c r="BN39" s="147">
        <v>1699630</v>
      </c>
      <c r="BO39" s="147">
        <v>2749956</v>
      </c>
      <c r="BP39" s="147">
        <v>4468599</v>
      </c>
      <c r="BQ39" s="147">
        <v>3919038</v>
      </c>
      <c r="BR39" s="147">
        <v>3762805</v>
      </c>
      <c r="BS39" s="58">
        <f t="shared" si="19"/>
        <v>16665864</v>
      </c>
      <c r="BT39" s="147">
        <v>65836</v>
      </c>
      <c r="BU39" s="147">
        <v>1473402</v>
      </c>
      <c r="BV39" s="147">
        <v>1837440</v>
      </c>
      <c r="BW39" s="147">
        <v>3377869</v>
      </c>
      <c r="BX39" s="147">
        <v>3316483</v>
      </c>
      <c r="BY39" s="147">
        <v>2955849</v>
      </c>
      <c r="BZ39" s="58">
        <f t="shared" si="21"/>
        <v>13026879</v>
      </c>
      <c r="CA39" s="147">
        <v>0</v>
      </c>
      <c r="CB39" s="147">
        <v>226228</v>
      </c>
      <c r="CC39" s="147">
        <v>912516</v>
      </c>
      <c r="CD39" s="147">
        <v>1090730</v>
      </c>
      <c r="CE39" s="147">
        <v>602555</v>
      </c>
      <c r="CF39" s="147">
        <v>806956</v>
      </c>
      <c r="CG39" s="151">
        <f t="shared" si="23"/>
        <v>3638985</v>
      </c>
      <c r="CH39" s="147">
        <v>0</v>
      </c>
      <c r="CI39" s="147">
        <v>0</v>
      </c>
      <c r="CJ39" s="147">
        <v>0</v>
      </c>
      <c r="CK39" s="147">
        <v>0</v>
      </c>
      <c r="CL39" s="147">
        <v>0</v>
      </c>
      <c r="CM39" s="147">
        <v>0</v>
      </c>
      <c r="CN39" s="60">
        <f t="shared" si="25"/>
        <v>0</v>
      </c>
      <c r="CO39" s="170">
        <v>3493670</v>
      </c>
      <c r="CP39" s="147">
        <v>14033434</v>
      </c>
      <c r="CQ39" s="147">
        <v>9677448</v>
      </c>
      <c r="CR39" s="147">
        <v>9520707</v>
      </c>
      <c r="CS39" s="147">
        <v>5890447</v>
      </c>
      <c r="CT39" s="147">
        <v>6435075</v>
      </c>
      <c r="CU39" s="58">
        <f t="shared" si="27"/>
        <v>49050781</v>
      </c>
      <c r="CV39" s="147">
        <v>54270</v>
      </c>
      <c r="CW39" s="147">
        <v>492750</v>
      </c>
      <c r="CX39" s="147">
        <v>432540</v>
      </c>
      <c r="CY39" s="147">
        <v>364950</v>
      </c>
      <c r="CZ39" s="147">
        <v>199980</v>
      </c>
      <c r="DA39" s="147">
        <v>798570</v>
      </c>
      <c r="DB39" s="58">
        <f t="shared" si="29"/>
        <v>2343060</v>
      </c>
      <c r="DC39" s="147">
        <v>464964</v>
      </c>
      <c r="DD39" s="147">
        <v>487970</v>
      </c>
      <c r="DE39" s="147">
        <v>1478219</v>
      </c>
      <c r="DF39" s="147">
        <v>506898</v>
      </c>
      <c r="DG39" s="147">
        <v>0</v>
      </c>
      <c r="DH39" s="58">
        <f t="shared" si="30"/>
        <v>2938051</v>
      </c>
      <c r="DI39" s="147">
        <v>1014900</v>
      </c>
      <c r="DJ39" s="147">
        <v>5651440</v>
      </c>
      <c r="DK39" s="147">
        <v>5113738</v>
      </c>
      <c r="DL39" s="147">
        <v>5249938</v>
      </c>
      <c r="DM39" s="147">
        <v>3721969</v>
      </c>
      <c r="DN39" s="147">
        <v>3990105</v>
      </c>
      <c r="DO39" s="58">
        <f t="shared" si="32"/>
        <v>24742090</v>
      </c>
      <c r="DP39" s="147">
        <v>2424500</v>
      </c>
      <c r="DQ39" s="147">
        <v>7424280</v>
      </c>
      <c r="DR39" s="147">
        <v>3643200</v>
      </c>
      <c r="DS39" s="147">
        <v>2427600</v>
      </c>
      <c r="DT39" s="147">
        <v>1461600</v>
      </c>
      <c r="DU39" s="147">
        <v>1646400</v>
      </c>
      <c r="DV39" s="60">
        <f t="shared" si="34"/>
        <v>19027580</v>
      </c>
      <c r="DW39" s="171">
        <v>0</v>
      </c>
      <c r="DX39" s="169">
        <v>516546</v>
      </c>
      <c r="DY39" s="169">
        <v>399011</v>
      </c>
      <c r="DZ39" s="169">
        <v>142918</v>
      </c>
      <c r="EA39" s="169">
        <v>151210</v>
      </c>
      <c r="EB39" s="169">
        <v>21600</v>
      </c>
      <c r="EC39" s="60">
        <f>SUM(DW39:EB39)</f>
        <v>1231285</v>
      </c>
      <c r="ED39" s="171">
        <v>992593</v>
      </c>
      <c r="EE39" s="169">
        <v>1016964</v>
      </c>
      <c r="EF39" s="169">
        <v>1125594</v>
      </c>
      <c r="EG39" s="169">
        <v>370865</v>
      </c>
      <c r="EH39" s="169">
        <v>333499</v>
      </c>
      <c r="EI39" s="169">
        <v>22500</v>
      </c>
      <c r="EJ39" s="59">
        <f>SUM(ED39:EI39)</f>
        <v>3862015</v>
      </c>
      <c r="EK39" s="170">
        <v>286119</v>
      </c>
      <c r="EL39" s="147">
        <v>583707</v>
      </c>
      <c r="EM39" s="147">
        <v>12915365</v>
      </c>
      <c r="EN39" s="147">
        <v>40049891</v>
      </c>
      <c r="EO39" s="147">
        <v>51545844</v>
      </c>
      <c r="EP39" s="147">
        <v>73477485</v>
      </c>
      <c r="EQ39" s="147">
        <v>111727236</v>
      </c>
      <c r="ER39" s="60">
        <f>SUM(EK39:EQ39)</f>
        <v>290585647</v>
      </c>
      <c r="ES39" s="170">
        <v>286119</v>
      </c>
      <c r="ET39" s="147">
        <v>583707</v>
      </c>
      <c r="EU39" s="147">
        <v>6804996</v>
      </c>
      <c r="EV39" s="147">
        <v>22414523</v>
      </c>
      <c r="EW39" s="147">
        <v>28280000</v>
      </c>
      <c r="EX39" s="147">
        <v>31886614</v>
      </c>
      <c r="EY39" s="147">
        <v>47057501</v>
      </c>
      <c r="EZ39" s="58">
        <f>SUM(ES39:EY39)</f>
        <v>137313460</v>
      </c>
      <c r="FA39" s="147">
        <v>5363373</v>
      </c>
      <c r="FB39" s="147">
        <v>14546841</v>
      </c>
      <c r="FC39" s="147">
        <v>16780318</v>
      </c>
      <c r="FD39" s="147">
        <v>20660646</v>
      </c>
      <c r="FE39" s="147">
        <v>14424462</v>
      </c>
      <c r="FF39" s="58">
        <f>SUM(FA39:FE39)</f>
        <v>71775640</v>
      </c>
      <c r="FG39" s="147">
        <v>746996</v>
      </c>
      <c r="FH39" s="147">
        <v>3088527</v>
      </c>
      <c r="FI39" s="147">
        <v>6485526</v>
      </c>
      <c r="FJ39" s="147">
        <v>20930225</v>
      </c>
      <c r="FK39" s="147">
        <v>50245273</v>
      </c>
      <c r="FL39" s="59">
        <f>SUM(FG39:FK39)</f>
        <v>81496547</v>
      </c>
      <c r="FM39" s="170">
        <v>286119</v>
      </c>
      <c r="FN39" s="147">
        <v>12626430</v>
      </c>
      <c r="FO39" s="147">
        <v>74987791</v>
      </c>
      <c r="FP39" s="147">
        <v>89131486</v>
      </c>
      <c r="FQ39" s="147">
        <v>94768495</v>
      </c>
      <c r="FR39" s="147">
        <v>101878013</v>
      </c>
      <c r="FS39" s="147">
        <v>151953225</v>
      </c>
      <c r="FT39" s="60">
        <f>SUM(FM39:FS39)</f>
        <v>525631559</v>
      </c>
    </row>
    <row r="40" spans="1:176" s="61" customFormat="1" ht="18" customHeight="1">
      <c r="A40" s="62" t="s">
        <v>49</v>
      </c>
      <c r="B40" s="147">
        <v>14281773</v>
      </c>
      <c r="C40" s="147">
        <v>95368732</v>
      </c>
      <c r="D40" s="147">
        <v>117530235</v>
      </c>
      <c r="E40" s="147">
        <v>116786644</v>
      </c>
      <c r="F40" s="147">
        <v>88426209</v>
      </c>
      <c r="G40" s="147">
        <v>103864386</v>
      </c>
      <c r="H40" s="173">
        <f t="shared" si="1"/>
        <v>536257979</v>
      </c>
      <c r="I40" s="170">
        <v>9782760</v>
      </c>
      <c r="J40" s="147">
        <v>66726279</v>
      </c>
      <c r="K40" s="147">
        <v>84873884</v>
      </c>
      <c r="L40" s="147">
        <v>83127537</v>
      </c>
      <c r="M40" s="147">
        <v>61498371</v>
      </c>
      <c r="N40" s="147">
        <v>73712455</v>
      </c>
      <c r="O40" s="156">
        <f t="shared" si="3"/>
        <v>379721286</v>
      </c>
      <c r="P40" s="147">
        <v>5555185</v>
      </c>
      <c r="Q40" s="147">
        <v>32926548</v>
      </c>
      <c r="R40" s="147">
        <v>34789627</v>
      </c>
      <c r="S40" s="147">
        <v>29570393</v>
      </c>
      <c r="T40" s="147">
        <v>21872584</v>
      </c>
      <c r="U40" s="147">
        <v>32046607</v>
      </c>
      <c r="V40" s="148">
        <f t="shared" si="5"/>
        <v>156760944</v>
      </c>
      <c r="W40" s="147">
        <v>0</v>
      </c>
      <c r="X40" s="147">
        <v>71550</v>
      </c>
      <c r="Y40" s="147">
        <v>522337</v>
      </c>
      <c r="Z40" s="147">
        <v>1340910</v>
      </c>
      <c r="AA40" s="147">
        <v>2401019</v>
      </c>
      <c r="AB40" s="147">
        <v>7337819</v>
      </c>
      <c r="AC40" s="150">
        <f t="shared" si="7"/>
        <v>11673635</v>
      </c>
      <c r="AD40" s="147">
        <v>48533</v>
      </c>
      <c r="AE40" s="147">
        <v>1799820</v>
      </c>
      <c r="AF40" s="147">
        <v>3379864</v>
      </c>
      <c r="AG40" s="147">
        <v>4155827</v>
      </c>
      <c r="AH40" s="147">
        <v>3971414</v>
      </c>
      <c r="AI40" s="147">
        <v>10181435</v>
      </c>
      <c r="AJ40" s="150">
        <f t="shared" si="9"/>
        <v>23536893</v>
      </c>
      <c r="AK40" s="147">
        <v>0</v>
      </c>
      <c r="AL40" s="147">
        <v>72072</v>
      </c>
      <c r="AM40" s="147">
        <v>61776</v>
      </c>
      <c r="AN40" s="147">
        <v>102960</v>
      </c>
      <c r="AO40" s="147">
        <v>76665</v>
      </c>
      <c r="AP40" s="147">
        <v>112423</v>
      </c>
      <c r="AQ40" s="150">
        <f t="shared" si="11"/>
        <v>425896</v>
      </c>
      <c r="AR40" s="147">
        <v>3386984</v>
      </c>
      <c r="AS40" s="147">
        <v>22766577</v>
      </c>
      <c r="AT40" s="147">
        <v>33160674</v>
      </c>
      <c r="AU40" s="147">
        <v>35198564</v>
      </c>
      <c r="AV40" s="147">
        <v>22810612</v>
      </c>
      <c r="AW40" s="147">
        <v>15252494</v>
      </c>
      <c r="AX40" s="150">
        <f t="shared" si="13"/>
        <v>132575905</v>
      </c>
      <c r="AY40" s="147">
        <v>214483</v>
      </c>
      <c r="AZ40" s="147">
        <v>4846572</v>
      </c>
      <c r="BA40" s="147">
        <v>7445729</v>
      </c>
      <c r="BB40" s="147">
        <v>8162997</v>
      </c>
      <c r="BC40" s="147">
        <v>6019113</v>
      </c>
      <c r="BD40" s="147">
        <v>3251960</v>
      </c>
      <c r="BE40" s="150">
        <f t="shared" si="15"/>
        <v>29940854</v>
      </c>
      <c r="BF40" s="147">
        <v>577575</v>
      </c>
      <c r="BG40" s="147">
        <v>4243140</v>
      </c>
      <c r="BH40" s="147">
        <v>5513877</v>
      </c>
      <c r="BI40" s="147">
        <v>4595886</v>
      </c>
      <c r="BJ40" s="147">
        <v>4346964</v>
      </c>
      <c r="BK40" s="147">
        <v>5529717</v>
      </c>
      <c r="BL40" s="60">
        <f t="shared" si="17"/>
        <v>24807159</v>
      </c>
      <c r="BM40" s="170">
        <v>236948</v>
      </c>
      <c r="BN40" s="147">
        <v>4122798</v>
      </c>
      <c r="BO40" s="147">
        <v>7443240</v>
      </c>
      <c r="BP40" s="147">
        <v>12864325</v>
      </c>
      <c r="BQ40" s="147">
        <v>15799302</v>
      </c>
      <c r="BR40" s="147">
        <v>16962218</v>
      </c>
      <c r="BS40" s="58">
        <f t="shared" si="19"/>
        <v>57428831</v>
      </c>
      <c r="BT40" s="147">
        <v>236948</v>
      </c>
      <c r="BU40" s="147">
        <v>3872195</v>
      </c>
      <c r="BV40" s="147">
        <v>6946536</v>
      </c>
      <c r="BW40" s="147">
        <v>11656805</v>
      </c>
      <c r="BX40" s="147">
        <v>14978027</v>
      </c>
      <c r="BY40" s="147">
        <v>15754877</v>
      </c>
      <c r="BZ40" s="58">
        <f t="shared" si="21"/>
        <v>53445388</v>
      </c>
      <c r="CA40" s="147">
        <v>0</v>
      </c>
      <c r="CB40" s="147">
        <v>250603</v>
      </c>
      <c r="CC40" s="147">
        <v>496704</v>
      </c>
      <c r="CD40" s="147">
        <v>1192658</v>
      </c>
      <c r="CE40" s="147">
        <v>821275</v>
      </c>
      <c r="CF40" s="147">
        <v>1053489</v>
      </c>
      <c r="CG40" s="151">
        <f t="shared" si="23"/>
        <v>3814729</v>
      </c>
      <c r="CH40" s="147">
        <v>0</v>
      </c>
      <c r="CI40" s="147">
        <v>0</v>
      </c>
      <c r="CJ40" s="147">
        <v>0</v>
      </c>
      <c r="CK40" s="147">
        <v>14862</v>
      </c>
      <c r="CL40" s="147">
        <v>0</v>
      </c>
      <c r="CM40" s="147">
        <v>153852</v>
      </c>
      <c r="CN40" s="60">
        <f t="shared" si="25"/>
        <v>168714</v>
      </c>
      <c r="CO40" s="170">
        <v>3622322</v>
      </c>
      <c r="CP40" s="147">
        <v>21613779</v>
      </c>
      <c r="CQ40" s="147">
        <v>21979577</v>
      </c>
      <c r="CR40" s="147">
        <v>18776651</v>
      </c>
      <c r="CS40" s="147">
        <v>10247660</v>
      </c>
      <c r="CT40" s="147">
        <v>12576982</v>
      </c>
      <c r="CU40" s="58">
        <f t="shared" si="27"/>
        <v>88816971</v>
      </c>
      <c r="CV40" s="147">
        <v>43830</v>
      </c>
      <c r="CW40" s="147">
        <v>1021500</v>
      </c>
      <c r="CX40" s="147">
        <v>1203390</v>
      </c>
      <c r="CY40" s="147">
        <v>1235700</v>
      </c>
      <c r="CZ40" s="147">
        <v>767070</v>
      </c>
      <c r="DA40" s="147">
        <v>1790100</v>
      </c>
      <c r="DB40" s="58">
        <f t="shared" si="29"/>
        <v>6061590</v>
      </c>
      <c r="DC40" s="147">
        <v>2654935</v>
      </c>
      <c r="DD40" s="147">
        <v>5045114</v>
      </c>
      <c r="DE40" s="147">
        <v>5431276</v>
      </c>
      <c r="DF40" s="147">
        <v>1399622</v>
      </c>
      <c r="DG40" s="147">
        <v>516952</v>
      </c>
      <c r="DH40" s="58">
        <f t="shared" si="30"/>
        <v>15047899</v>
      </c>
      <c r="DI40" s="147">
        <v>692492</v>
      </c>
      <c r="DJ40" s="147">
        <v>6100544</v>
      </c>
      <c r="DK40" s="147">
        <v>6234273</v>
      </c>
      <c r="DL40" s="147">
        <v>5540875</v>
      </c>
      <c r="DM40" s="147">
        <v>3594108</v>
      </c>
      <c r="DN40" s="147">
        <v>6036330</v>
      </c>
      <c r="DO40" s="58">
        <f t="shared" si="32"/>
        <v>28198622</v>
      </c>
      <c r="DP40" s="147">
        <v>2886000</v>
      </c>
      <c r="DQ40" s="147">
        <v>11836800</v>
      </c>
      <c r="DR40" s="147">
        <v>9496800</v>
      </c>
      <c r="DS40" s="147">
        <v>6568800</v>
      </c>
      <c r="DT40" s="147">
        <v>4486860</v>
      </c>
      <c r="DU40" s="147">
        <v>4233600</v>
      </c>
      <c r="DV40" s="60">
        <f t="shared" si="34"/>
        <v>39508860</v>
      </c>
      <c r="DW40" s="171">
        <v>153953</v>
      </c>
      <c r="DX40" s="169">
        <v>1187353</v>
      </c>
      <c r="DY40" s="169">
        <v>856993</v>
      </c>
      <c r="DZ40" s="169">
        <v>681859</v>
      </c>
      <c r="EA40" s="169">
        <v>497913</v>
      </c>
      <c r="EB40" s="169">
        <v>167796</v>
      </c>
      <c r="EC40" s="60">
        <f>SUM(DW40:EB40)</f>
        <v>3545867</v>
      </c>
      <c r="ED40" s="171">
        <v>485790</v>
      </c>
      <c r="EE40" s="169">
        <v>1718523</v>
      </c>
      <c r="EF40" s="169">
        <v>2376541</v>
      </c>
      <c r="EG40" s="169">
        <v>1336272</v>
      </c>
      <c r="EH40" s="169">
        <v>382963</v>
      </c>
      <c r="EI40" s="169">
        <v>444935</v>
      </c>
      <c r="EJ40" s="59">
        <f>SUM(ED40:EI40)</f>
        <v>6745024</v>
      </c>
      <c r="EK40" s="170">
        <v>0</v>
      </c>
      <c r="EL40" s="147">
        <v>286119</v>
      </c>
      <c r="EM40" s="147">
        <v>18573436</v>
      </c>
      <c r="EN40" s="147">
        <v>69577078</v>
      </c>
      <c r="EO40" s="147">
        <v>79937696</v>
      </c>
      <c r="EP40" s="147">
        <v>134012867</v>
      </c>
      <c r="EQ40" s="147">
        <v>212359956</v>
      </c>
      <c r="ER40" s="60">
        <f>SUM(EK40:EQ40)</f>
        <v>514747152</v>
      </c>
      <c r="ES40" s="170">
        <v>0</v>
      </c>
      <c r="ET40" s="147">
        <v>286119</v>
      </c>
      <c r="EU40" s="147">
        <v>11083776</v>
      </c>
      <c r="EV40" s="147">
        <v>33579771</v>
      </c>
      <c r="EW40" s="147">
        <v>39158568</v>
      </c>
      <c r="EX40" s="147">
        <v>65522431</v>
      </c>
      <c r="EY40" s="147">
        <v>100597356</v>
      </c>
      <c r="EZ40" s="58">
        <f>SUM(ES40:EY40)</f>
        <v>250228021</v>
      </c>
      <c r="FA40" s="147">
        <v>6559298</v>
      </c>
      <c r="FB40" s="147">
        <v>26878350</v>
      </c>
      <c r="FC40" s="147">
        <v>31571550</v>
      </c>
      <c r="FD40" s="147">
        <v>34013600</v>
      </c>
      <c r="FE40" s="147">
        <v>26150065</v>
      </c>
      <c r="FF40" s="58">
        <f>SUM(FA40:FE40)</f>
        <v>125172863</v>
      </c>
      <c r="FG40" s="147">
        <v>930362</v>
      </c>
      <c r="FH40" s="147">
        <v>9118957</v>
      </c>
      <c r="FI40" s="147">
        <v>9207578</v>
      </c>
      <c r="FJ40" s="147">
        <v>34476836</v>
      </c>
      <c r="FK40" s="147">
        <v>85612535</v>
      </c>
      <c r="FL40" s="59">
        <f>SUM(FG40:FK40)</f>
        <v>139346268</v>
      </c>
      <c r="FM40" s="170">
        <v>0</v>
      </c>
      <c r="FN40" s="147">
        <v>14567892</v>
      </c>
      <c r="FO40" s="147">
        <v>113942168</v>
      </c>
      <c r="FP40" s="147">
        <v>187107313</v>
      </c>
      <c r="FQ40" s="147">
        <v>196724340</v>
      </c>
      <c r="FR40" s="147">
        <v>222439076</v>
      </c>
      <c r="FS40" s="147">
        <v>316224342</v>
      </c>
      <c r="FT40" s="60">
        <f>SUM(FM40:FS40)</f>
        <v>1051005131</v>
      </c>
    </row>
    <row r="41" spans="1:176" s="61" customFormat="1" ht="18" customHeight="1">
      <c r="A41" s="62" t="s">
        <v>50</v>
      </c>
      <c r="B41" s="147">
        <v>7798802</v>
      </c>
      <c r="C41" s="147">
        <v>33397123</v>
      </c>
      <c r="D41" s="147">
        <v>28097631</v>
      </c>
      <c r="E41" s="147">
        <v>25698383</v>
      </c>
      <c r="F41" s="147">
        <v>19407979</v>
      </c>
      <c r="G41" s="147">
        <v>21938374</v>
      </c>
      <c r="H41" s="173">
        <f t="shared" si="1"/>
        <v>136338292</v>
      </c>
      <c r="I41" s="170">
        <v>5539003</v>
      </c>
      <c r="J41" s="147">
        <v>24924567</v>
      </c>
      <c r="K41" s="147">
        <v>20364318</v>
      </c>
      <c r="L41" s="147">
        <v>17947620</v>
      </c>
      <c r="M41" s="147">
        <v>14162718</v>
      </c>
      <c r="N41" s="147">
        <v>16471159</v>
      </c>
      <c r="O41" s="156">
        <f t="shared" si="3"/>
        <v>99409385</v>
      </c>
      <c r="P41" s="147">
        <v>3720978</v>
      </c>
      <c r="Q41" s="147">
        <v>14491231</v>
      </c>
      <c r="R41" s="147">
        <v>10484463</v>
      </c>
      <c r="S41" s="147">
        <v>8557804</v>
      </c>
      <c r="T41" s="147">
        <v>6724411</v>
      </c>
      <c r="U41" s="147">
        <v>8994848</v>
      </c>
      <c r="V41" s="148">
        <f t="shared" si="5"/>
        <v>52973735</v>
      </c>
      <c r="W41" s="147">
        <v>0</v>
      </c>
      <c r="X41" s="147">
        <v>47700</v>
      </c>
      <c r="Y41" s="147">
        <v>139522</v>
      </c>
      <c r="Z41" s="147">
        <v>509197</v>
      </c>
      <c r="AA41" s="147">
        <v>1299825</v>
      </c>
      <c r="AB41" s="147">
        <v>2341098</v>
      </c>
      <c r="AC41" s="150">
        <f t="shared" si="7"/>
        <v>4337342</v>
      </c>
      <c r="AD41" s="147">
        <v>188274</v>
      </c>
      <c r="AE41" s="147">
        <v>900872</v>
      </c>
      <c r="AF41" s="147">
        <v>1170133</v>
      </c>
      <c r="AG41" s="147">
        <v>1323715</v>
      </c>
      <c r="AH41" s="147">
        <v>1218515</v>
      </c>
      <c r="AI41" s="147">
        <v>2027312</v>
      </c>
      <c r="AJ41" s="150">
        <f t="shared" si="9"/>
        <v>6828821</v>
      </c>
      <c r="AK41" s="147">
        <v>0</v>
      </c>
      <c r="AL41" s="147">
        <v>20592</v>
      </c>
      <c r="AM41" s="147">
        <v>0</v>
      </c>
      <c r="AN41" s="147">
        <v>36036</v>
      </c>
      <c r="AO41" s="147">
        <v>20592</v>
      </c>
      <c r="AP41" s="147">
        <v>77022</v>
      </c>
      <c r="AQ41" s="150">
        <f t="shared" si="11"/>
        <v>154242</v>
      </c>
      <c r="AR41" s="147">
        <v>1034871</v>
      </c>
      <c r="AS41" s="147">
        <v>5322821</v>
      </c>
      <c r="AT41" s="147">
        <v>4386035</v>
      </c>
      <c r="AU41" s="147">
        <v>4288953</v>
      </c>
      <c r="AV41" s="147">
        <v>2269316</v>
      </c>
      <c r="AW41" s="147">
        <v>1238298</v>
      </c>
      <c r="AX41" s="150">
        <f t="shared" si="13"/>
        <v>18540294</v>
      </c>
      <c r="AY41" s="147">
        <v>241810</v>
      </c>
      <c r="AZ41" s="147">
        <v>2425636</v>
      </c>
      <c r="BA41" s="147">
        <v>2303039</v>
      </c>
      <c r="BB41" s="147">
        <v>1566690</v>
      </c>
      <c r="BC41" s="147">
        <v>1337335</v>
      </c>
      <c r="BD41" s="147">
        <v>487536</v>
      </c>
      <c r="BE41" s="150">
        <f t="shared" si="15"/>
        <v>8362046</v>
      </c>
      <c r="BF41" s="147">
        <v>353070</v>
      </c>
      <c r="BG41" s="147">
        <v>1715715</v>
      </c>
      <c r="BH41" s="147">
        <v>1881126</v>
      </c>
      <c r="BI41" s="147">
        <v>1665225</v>
      </c>
      <c r="BJ41" s="147">
        <v>1292724</v>
      </c>
      <c r="BK41" s="147">
        <v>1305045</v>
      </c>
      <c r="BL41" s="60">
        <f t="shared" si="17"/>
        <v>8212905</v>
      </c>
      <c r="BM41" s="170">
        <v>0</v>
      </c>
      <c r="BN41" s="147">
        <v>1179212</v>
      </c>
      <c r="BO41" s="147">
        <v>1689828</v>
      </c>
      <c r="BP41" s="147">
        <v>2470389</v>
      </c>
      <c r="BQ41" s="147">
        <v>1969922</v>
      </c>
      <c r="BR41" s="147">
        <v>2106902</v>
      </c>
      <c r="BS41" s="58">
        <f t="shared" si="19"/>
        <v>9416253</v>
      </c>
      <c r="BT41" s="147">
        <v>0</v>
      </c>
      <c r="BU41" s="147">
        <v>697851</v>
      </c>
      <c r="BV41" s="147">
        <v>959903</v>
      </c>
      <c r="BW41" s="147">
        <v>1767703</v>
      </c>
      <c r="BX41" s="147">
        <v>1030561</v>
      </c>
      <c r="BY41" s="147">
        <v>1080481</v>
      </c>
      <c r="BZ41" s="58">
        <f t="shared" si="21"/>
        <v>5536499</v>
      </c>
      <c r="CA41" s="147">
        <v>0</v>
      </c>
      <c r="CB41" s="147">
        <v>481361</v>
      </c>
      <c r="CC41" s="147">
        <v>729925</v>
      </c>
      <c r="CD41" s="147">
        <v>702686</v>
      </c>
      <c r="CE41" s="147">
        <v>939361</v>
      </c>
      <c r="CF41" s="147">
        <v>1026421</v>
      </c>
      <c r="CG41" s="151">
        <f t="shared" si="23"/>
        <v>3879754</v>
      </c>
      <c r="CH41" s="147">
        <v>0</v>
      </c>
      <c r="CI41" s="147">
        <v>0</v>
      </c>
      <c r="CJ41" s="147">
        <v>0</v>
      </c>
      <c r="CK41" s="147">
        <v>0</v>
      </c>
      <c r="CL41" s="147">
        <v>0</v>
      </c>
      <c r="CM41" s="147">
        <v>0</v>
      </c>
      <c r="CN41" s="60">
        <f t="shared" si="25"/>
        <v>0</v>
      </c>
      <c r="CO41" s="170">
        <v>1823352</v>
      </c>
      <c r="CP41" s="147">
        <v>6732475</v>
      </c>
      <c r="CQ41" s="147">
        <v>5648295</v>
      </c>
      <c r="CR41" s="147">
        <v>4447955</v>
      </c>
      <c r="CS41" s="147">
        <v>3008304</v>
      </c>
      <c r="CT41" s="147">
        <v>3314953</v>
      </c>
      <c r="CU41" s="58">
        <f t="shared" si="27"/>
        <v>24975334</v>
      </c>
      <c r="CV41" s="147">
        <v>85050</v>
      </c>
      <c r="CW41" s="147">
        <v>300330</v>
      </c>
      <c r="CX41" s="147">
        <v>331380</v>
      </c>
      <c r="CY41" s="147">
        <v>275580</v>
      </c>
      <c r="CZ41" s="147">
        <v>259380</v>
      </c>
      <c r="DA41" s="147">
        <v>327510</v>
      </c>
      <c r="DB41" s="58">
        <f t="shared" si="29"/>
        <v>1579230</v>
      </c>
      <c r="DC41" s="147">
        <v>929928</v>
      </c>
      <c r="DD41" s="147">
        <v>920990</v>
      </c>
      <c r="DE41" s="147">
        <v>234639</v>
      </c>
      <c r="DF41" s="147">
        <v>253449</v>
      </c>
      <c r="DG41" s="147">
        <v>0</v>
      </c>
      <c r="DH41" s="58">
        <f t="shared" si="30"/>
        <v>2339006</v>
      </c>
      <c r="DI41" s="147">
        <v>282302</v>
      </c>
      <c r="DJ41" s="147">
        <v>1988617</v>
      </c>
      <c r="DK41" s="147">
        <v>2387125</v>
      </c>
      <c r="DL41" s="147">
        <v>2543336</v>
      </c>
      <c r="DM41" s="147">
        <v>1588275</v>
      </c>
      <c r="DN41" s="147">
        <v>2155843</v>
      </c>
      <c r="DO41" s="58">
        <f t="shared" si="32"/>
        <v>10945498</v>
      </c>
      <c r="DP41" s="147">
        <v>1456000</v>
      </c>
      <c r="DQ41" s="147">
        <v>3513600</v>
      </c>
      <c r="DR41" s="147">
        <v>2008800</v>
      </c>
      <c r="DS41" s="147">
        <v>1394400</v>
      </c>
      <c r="DT41" s="147">
        <v>907200</v>
      </c>
      <c r="DU41" s="147">
        <v>831600</v>
      </c>
      <c r="DV41" s="60">
        <f t="shared" si="34"/>
        <v>10111600</v>
      </c>
      <c r="DW41" s="171">
        <v>98010</v>
      </c>
      <c r="DX41" s="169">
        <v>108142</v>
      </c>
      <c r="DY41" s="169">
        <v>65582</v>
      </c>
      <c r="DZ41" s="169">
        <v>179280</v>
      </c>
      <c r="EA41" s="169">
        <v>92210</v>
      </c>
      <c r="EB41" s="169">
        <v>45360</v>
      </c>
      <c r="EC41" s="60">
        <f>SUM(DW41:EB41)</f>
        <v>588584</v>
      </c>
      <c r="ED41" s="171">
        <v>338437</v>
      </c>
      <c r="EE41" s="169">
        <v>452727</v>
      </c>
      <c r="EF41" s="169">
        <v>329608</v>
      </c>
      <c r="EG41" s="169">
        <v>653139</v>
      </c>
      <c r="EH41" s="169">
        <v>174825</v>
      </c>
      <c r="EI41" s="169">
        <v>0</v>
      </c>
      <c r="EJ41" s="59">
        <f>SUM(ED41:EI41)</f>
        <v>1948736</v>
      </c>
      <c r="EK41" s="170">
        <v>598678</v>
      </c>
      <c r="EL41" s="147">
        <v>880873</v>
      </c>
      <c r="EM41" s="147">
        <v>9630471</v>
      </c>
      <c r="EN41" s="147">
        <v>20867326</v>
      </c>
      <c r="EO41" s="147">
        <v>29276410</v>
      </c>
      <c r="EP41" s="147">
        <v>40669804</v>
      </c>
      <c r="EQ41" s="147">
        <v>33213266</v>
      </c>
      <c r="ER41" s="60">
        <f>SUM(EK41:EQ41)</f>
        <v>135136828</v>
      </c>
      <c r="ES41" s="170">
        <v>598678</v>
      </c>
      <c r="ET41" s="147">
        <v>880873</v>
      </c>
      <c r="EU41" s="147">
        <v>5532566</v>
      </c>
      <c r="EV41" s="147">
        <v>9817840</v>
      </c>
      <c r="EW41" s="147">
        <v>18733678</v>
      </c>
      <c r="EX41" s="147">
        <v>26215611</v>
      </c>
      <c r="EY41" s="147">
        <v>25085481</v>
      </c>
      <c r="EZ41" s="58">
        <f>SUM(ES41:EY41)</f>
        <v>86864727</v>
      </c>
      <c r="FA41" s="147">
        <v>2959804</v>
      </c>
      <c r="FB41" s="147">
        <v>8592367</v>
      </c>
      <c r="FC41" s="147">
        <v>8203688</v>
      </c>
      <c r="FD41" s="147">
        <v>8527106</v>
      </c>
      <c r="FE41" s="147">
        <v>1806368</v>
      </c>
      <c r="FF41" s="58">
        <f>SUM(FA41:FE41)</f>
        <v>30089333</v>
      </c>
      <c r="FG41" s="147">
        <v>1138101</v>
      </c>
      <c r="FH41" s="147">
        <v>2457119</v>
      </c>
      <c r="FI41" s="147">
        <v>2339044</v>
      </c>
      <c r="FJ41" s="147">
        <v>5927087</v>
      </c>
      <c r="FK41" s="147">
        <v>6321417</v>
      </c>
      <c r="FL41" s="59">
        <f>SUM(FG41:FK41)</f>
        <v>18182768</v>
      </c>
      <c r="FM41" s="170">
        <v>598678</v>
      </c>
      <c r="FN41" s="147">
        <v>8679675</v>
      </c>
      <c r="FO41" s="147">
        <v>43027594</v>
      </c>
      <c r="FP41" s="147">
        <v>48964957</v>
      </c>
      <c r="FQ41" s="147">
        <v>54974793</v>
      </c>
      <c r="FR41" s="147">
        <v>60077783</v>
      </c>
      <c r="FS41" s="147">
        <v>55151640</v>
      </c>
      <c r="FT41" s="60">
        <f>SUM(FM41:FS41)</f>
        <v>271475120</v>
      </c>
    </row>
    <row r="42" spans="1:176" s="61" customFormat="1" ht="18" customHeight="1">
      <c r="A42" s="62" t="s">
        <v>51</v>
      </c>
      <c r="B42" s="147">
        <v>9296424</v>
      </c>
      <c r="C42" s="147">
        <v>54506977</v>
      </c>
      <c r="D42" s="147">
        <v>41212251</v>
      </c>
      <c r="E42" s="147">
        <v>23590829</v>
      </c>
      <c r="F42" s="147">
        <v>24991689</v>
      </c>
      <c r="G42" s="147">
        <v>28475439</v>
      </c>
      <c r="H42" s="173">
        <f t="shared" si="1"/>
        <v>182073609</v>
      </c>
      <c r="I42" s="170">
        <v>7077435</v>
      </c>
      <c r="J42" s="147">
        <v>40410941</v>
      </c>
      <c r="K42" s="147">
        <v>30385645</v>
      </c>
      <c r="L42" s="147">
        <v>16800914</v>
      </c>
      <c r="M42" s="147">
        <v>19001179</v>
      </c>
      <c r="N42" s="147">
        <v>23414218</v>
      </c>
      <c r="O42" s="156">
        <f t="shared" si="3"/>
        <v>137090332</v>
      </c>
      <c r="P42" s="147">
        <v>4596782</v>
      </c>
      <c r="Q42" s="147">
        <v>20956053</v>
      </c>
      <c r="R42" s="147">
        <v>14321164</v>
      </c>
      <c r="S42" s="147">
        <v>6763847</v>
      </c>
      <c r="T42" s="147">
        <v>8910463</v>
      </c>
      <c r="U42" s="147">
        <v>11485016</v>
      </c>
      <c r="V42" s="148">
        <f t="shared" si="5"/>
        <v>67033325</v>
      </c>
      <c r="W42" s="147">
        <v>0</v>
      </c>
      <c r="X42" s="147">
        <v>405450</v>
      </c>
      <c r="Y42" s="147">
        <v>723847</v>
      </c>
      <c r="Z42" s="147">
        <v>1006469</v>
      </c>
      <c r="AA42" s="147">
        <v>1741567</v>
      </c>
      <c r="AB42" s="147">
        <v>3337636</v>
      </c>
      <c r="AC42" s="150">
        <f t="shared" si="7"/>
        <v>7214969</v>
      </c>
      <c r="AD42" s="147">
        <v>165004</v>
      </c>
      <c r="AE42" s="147">
        <v>2545116</v>
      </c>
      <c r="AF42" s="147">
        <v>2742581</v>
      </c>
      <c r="AG42" s="147">
        <v>1347255</v>
      </c>
      <c r="AH42" s="147">
        <v>2213914</v>
      </c>
      <c r="AI42" s="147">
        <v>3734586</v>
      </c>
      <c r="AJ42" s="150">
        <f t="shared" si="9"/>
        <v>12748456</v>
      </c>
      <c r="AK42" s="147">
        <v>0</v>
      </c>
      <c r="AL42" s="147">
        <v>20592</v>
      </c>
      <c r="AM42" s="147">
        <v>30888</v>
      </c>
      <c r="AN42" s="147">
        <v>10018</v>
      </c>
      <c r="AO42" s="147">
        <v>10018</v>
      </c>
      <c r="AP42" s="147">
        <v>30888</v>
      </c>
      <c r="AQ42" s="150">
        <f t="shared" si="11"/>
        <v>102404</v>
      </c>
      <c r="AR42" s="147">
        <v>1403319</v>
      </c>
      <c r="AS42" s="147">
        <v>9734826</v>
      </c>
      <c r="AT42" s="147">
        <v>7189227</v>
      </c>
      <c r="AU42" s="147">
        <v>4050636</v>
      </c>
      <c r="AV42" s="147">
        <v>3050273</v>
      </c>
      <c r="AW42" s="147">
        <v>2007599</v>
      </c>
      <c r="AX42" s="150">
        <f t="shared" si="13"/>
        <v>27435880</v>
      </c>
      <c r="AY42" s="147">
        <v>386730</v>
      </c>
      <c r="AZ42" s="147">
        <v>2995526</v>
      </c>
      <c r="BA42" s="147">
        <v>2350311</v>
      </c>
      <c r="BB42" s="147">
        <v>2013417</v>
      </c>
      <c r="BC42" s="147">
        <v>1504102</v>
      </c>
      <c r="BD42" s="147">
        <v>716453</v>
      </c>
      <c r="BE42" s="150">
        <f t="shared" si="15"/>
        <v>9966539</v>
      </c>
      <c r="BF42" s="147">
        <v>525600</v>
      </c>
      <c r="BG42" s="147">
        <v>3753378</v>
      </c>
      <c r="BH42" s="147">
        <v>3027627</v>
      </c>
      <c r="BI42" s="147">
        <v>1609272</v>
      </c>
      <c r="BJ42" s="147">
        <v>1570842</v>
      </c>
      <c r="BK42" s="147">
        <v>2102040</v>
      </c>
      <c r="BL42" s="60">
        <f t="shared" si="17"/>
        <v>12588759</v>
      </c>
      <c r="BM42" s="170">
        <v>27723</v>
      </c>
      <c r="BN42" s="147">
        <v>2465584</v>
      </c>
      <c r="BO42" s="147">
        <v>3990998</v>
      </c>
      <c r="BP42" s="147">
        <v>2731663</v>
      </c>
      <c r="BQ42" s="147">
        <v>2927899</v>
      </c>
      <c r="BR42" s="147">
        <v>2767906</v>
      </c>
      <c r="BS42" s="58">
        <f t="shared" si="19"/>
        <v>14911773</v>
      </c>
      <c r="BT42" s="147">
        <v>27723</v>
      </c>
      <c r="BU42" s="147">
        <v>1783771</v>
      </c>
      <c r="BV42" s="147">
        <v>3154012</v>
      </c>
      <c r="BW42" s="147">
        <v>2352193</v>
      </c>
      <c r="BX42" s="147">
        <v>2631303</v>
      </c>
      <c r="BY42" s="147">
        <v>2499862</v>
      </c>
      <c r="BZ42" s="58">
        <f t="shared" si="21"/>
        <v>12448864</v>
      </c>
      <c r="CA42" s="147">
        <v>0</v>
      </c>
      <c r="CB42" s="147">
        <v>681813</v>
      </c>
      <c r="CC42" s="147">
        <v>836986</v>
      </c>
      <c r="CD42" s="147">
        <v>379470</v>
      </c>
      <c r="CE42" s="147">
        <v>296596</v>
      </c>
      <c r="CF42" s="147">
        <v>268044</v>
      </c>
      <c r="CG42" s="151">
        <f t="shared" si="23"/>
        <v>2462909</v>
      </c>
      <c r="CH42" s="147">
        <v>0</v>
      </c>
      <c r="CI42" s="147">
        <v>0</v>
      </c>
      <c r="CJ42" s="147">
        <v>0</v>
      </c>
      <c r="CK42" s="147">
        <v>0</v>
      </c>
      <c r="CL42" s="147">
        <v>0</v>
      </c>
      <c r="CM42" s="147">
        <v>0</v>
      </c>
      <c r="CN42" s="60">
        <f t="shared" si="25"/>
        <v>0</v>
      </c>
      <c r="CO42" s="170">
        <v>2019730</v>
      </c>
      <c r="CP42" s="147">
        <v>9548299</v>
      </c>
      <c r="CQ42" s="147">
        <v>6605807</v>
      </c>
      <c r="CR42" s="147">
        <v>3559005</v>
      </c>
      <c r="CS42" s="147">
        <v>2669625</v>
      </c>
      <c r="CT42" s="147">
        <v>2239257</v>
      </c>
      <c r="CU42" s="58">
        <f t="shared" si="27"/>
        <v>26641723</v>
      </c>
      <c r="CV42" s="147">
        <v>26460</v>
      </c>
      <c r="CW42" s="147">
        <v>459900</v>
      </c>
      <c r="CX42" s="147">
        <v>343350</v>
      </c>
      <c r="CY42" s="147">
        <v>238500</v>
      </c>
      <c r="CZ42" s="147">
        <v>218250</v>
      </c>
      <c r="DA42" s="147">
        <v>295920</v>
      </c>
      <c r="DB42" s="58">
        <f t="shared" si="29"/>
        <v>1582380</v>
      </c>
      <c r="DC42" s="147">
        <v>239253</v>
      </c>
      <c r="DD42" s="147">
        <v>955224</v>
      </c>
      <c r="DE42" s="147">
        <v>249289</v>
      </c>
      <c r="DF42" s="147">
        <v>0</v>
      </c>
      <c r="DG42" s="147">
        <v>0</v>
      </c>
      <c r="DH42" s="58">
        <f t="shared" si="30"/>
        <v>1443766</v>
      </c>
      <c r="DI42" s="147">
        <v>140770</v>
      </c>
      <c r="DJ42" s="147">
        <v>2570746</v>
      </c>
      <c r="DK42" s="147">
        <v>2332553</v>
      </c>
      <c r="DL42" s="147">
        <v>1542416</v>
      </c>
      <c r="DM42" s="147">
        <v>1191375</v>
      </c>
      <c r="DN42" s="147">
        <v>718137</v>
      </c>
      <c r="DO42" s="58">
        <f t="shared" si="32"/>
        <v>8495997</v>
      </c>
      <c r="DP42" s="147">
        <v>1852500</v>
      </c>
      <c r="DQ42" s="147">
        <v>6278400</v>
      </c>
      <c r="DR42" s="147">
        <v>2974680</v>
      </c>
      <c r="DS42" s="147">
        <v>1528800</v>
      </c>
      <c r="DT42" s="147">
        <v>1260000</v>
      </c>
      <c r="DU42" s="147">
        <v>1225200</v>
      </c>
      <c r="DV42" s="60">
        <f t="shared" si="34"/>
        <v>15119580</v>
      </c>
      <c r="DW42" s="171">
        <v>6426</v>
      </c>
      <c r="DX42" s="169">
        <v>590867</v>
      </c>
      <c r="DY42" s="169">
        <v>43848</v>
      </c>
      <c r="DZ42" s="169">
        <v>227512</v>
      </c>
      <c r="EA42" s="169">
        <v>93777</v>
      </c>
      <c r="EB42" s="169">
        <v>54058</v>
      </c>
      <c r="EC42" s="60">
        <f>SUM(DW42:EB42)</f>
        <v>1016488</v>
      </c>
      <c r="ED42" s="171">
        <v>165110</v>
      </c>
      <c r="EE42" s="169">
        <v>1491286</v>
      </c>
      <c r="EF42" s="169">
        <v>185953</v>
      </c>
      <c r="EG42" s="169">
        <v>271735</v>
      </c>
      <c r="EH42" s="169">
        <v>299209</v>
      </c>
      <c r="EI42" s="169">
        <v>0</v>
      </c>
      <c r="EJ42" s="59">
        <f>SUM(ED42:EI42)</f>
        <v>2413293</v>
      </c>
      <c r="EK42" s="170">
        <v>0</v>
      </c>
      <c r="EL42" s="147">
        <v>560300</v>
      </c>
      <c r="EM42" s="147">
        <v>26175891</v>
      </c>
      <c r="EN42" s="147">
        <v>36159154</v>
      </c>
      <c r="EO42" s="147">
        <v>44437388</v>
      </c>
      <c r="EP42" s="147">
        <v>67714686</v>
      </c>
      <c r="EQ42" s="147">
        <v>62015993</v>
      </c>
      <c r="ER42" s="60">
        <f>SUM(EK42:EQ42)</f>
        <v>237063412</v>
      </c>
      <c r="ES42" s="170">
        <v>0</v>
      </c>
      <c r="ET42" s="147">
        <v>560300</v>
      </c>
      <c r="EU42" s="147">
        <v>16623074</v>
      </c>
      <c r="EV42" s="147">
        <v>18600922</v>
      </c>
      <c r="EW42" s="147">
        <v>25650509</v>
      </c>
      <c r="EX42" s="147">
        <v>34421443</v>
      </c>
      <c r="EY42" s="147">
        <v>34250491</v>
      </c>
      <c r="EZ42" s="58">
        <f>SUM(ES42:EY42)</f>
        <v>130106739</v>
      </c>
      <c r="FA42" s="147">
        <v>8015604</v>
      </c>
      <c r="FB42" s="147">
        <v>13749668</v>
      </c>
      <c r="FC42" s="147">
        <v>15172009</v>
      </c>
      <c r="FD42" s="147">
        <v>17355450</v>
      </c>
      <c r="FE42" s="147">
        <v>7113281</v>
      </c>
      <c r="FF42" s="58">
        <f>SUM(FA42:FE42)</f>
        <v>61406012</v>
      </c>
      <c r="FG42" s="147">
        <v>1537213</v>
      </c>
      <c r="FH42" s="147">
        <v>3808564</v>
      </c>
      <c r="FI42" s="147">
        <v>3614870</v>
      </c>
      <c r="FJ42" s="147">
        <v>15937793</v>
      </c>
      <c r="FK42" s="147">
        <v>20652221</v>
      </c>
      <c r="FL42" s="59">
        <f>SUM(FG42:FK42)</f>
        <v>45550661</v>
      </c>
      <c r="FM42" s="170">
        <v>0</v>
      </c>
      <c r="FN42" s="147">
        <v>9856724</v>
      </c>
      <c r="FO42" s="147">
        <v>80682868</v>
      </c>
      <c r="FP42" s="147">
        <v>77371405</v>
      </c>
      <c r="FQ42" s="147">
        <v>68028217</v>
      </c>
      <c r="FR42" s="147">
        <v>92706375</v>
      </c>
      <c r="FS42" s="147">
        <v>90491432</v>
      </c>
      <c r="FT42" s="60">
        <f>SUM(FM42:FS42)</f>
        <v>419137021</v>
      </c>
    </row>
    <row r="43" spans="1:176" s="61" customFormat="1" ht="18" customHeight="1">
      <c r="A43" s="62" t="s">
        <v>52</v>
      </c>
      <c r="B43" s="147">
        <v>13000487</v>
      </c>
      <c r="C43" s="147">
        <v>50431009</v>
      </c>
      <c r="D43" s="147">
        <v>45314575</v>
      </c>
      <c r="E43" s="147">
        <v>38198634</v>
      </c>
      <c r="F43" s="147">
        <v>27354139</v>
      </c>
      <c r="G43" s="147">
        <v>27812062</v>
      </c>
      <c r="H43" s="173">
        <f t="shared" si="1"/>
        <v>202110906</v>
      </c>
      <c r="I43" s="170">
        <v>8603312</v>
      </c>
      <c r="J43" s="147">
        <v>36991071</v>
      </c>
      <c r="K43" s="147">
        <v>33917661</v>
      </c>
      <c r="L43" s="147">
        <v>27704803</v>
      </c>
      <c r="M43" s="147">
        <v>21292772</v>
      </c>
      <c r="N43" s="147">
        <v>21765634</v>
      </c>
      <c r="O43" s="156">
        <f t="shared" si="3"/>
        <v>150275253</v>
      </c>
      <c r="P43" s="147">
        <v>5888091</v>
      </c>
      <c r="Q43" s="147">
        <v>21013936</v>
      </c>
      <c r="R43" s="147">
        <v>15487303</v>
      </c>
      <c r="S43" s="147">
        <v>11253320</v>
      </c>
      <c r="T43" s="147">
        <v>8471889</v>
      </c>
      <c r="U43" s="147">
        <v>10781886</v>
      </c>
      <c r="V43" s="148">
        <f t="shared" si="5"/>
        <v>72896425</v>
      </c>
      <c r="W43" s="147">
        <v>0</v>
      </c>
      <c r="X43" s="147">
        <v>44122</v>
      </c>
      <c r="Y43" s="147">
        <v>250425</v>
      </c>
      <c r="Z43" s="147">
        <v>369675</v>
      </c>
      <c r="AA43" s="147">
        <v>1072361</v>
      </c>
      <c r="AB43" s="147">
        <v>1916347</v>
      </c>
      <c r="AC43" s="150">
        <f t="shared" si="7"/>
        <v>3652930</v>
      </c>
      <c r="AD43" s="147">
        <v>290351</v>
      </c>
      <c r="AE43" s="147">
        <v>1566651</v>
      </c>
      <c r="AF43" s="147">
        <v>2378936</v>
      </c>
      <c r="AG43" s="147">
        <v>2468108</v>
      </c>
      <c r="AH43" s="147">
        <v>2163922</v>
      </c>
      <c r="AI43" s="147">
        <v>3004336</v>
      </c>
      <c r="AJ43" s="150">
        <f t="shared" si="9"/>
        <v>11872304</v>
      </c>
      <c r="AK43" s="147">
        <v>0</v>
      </c>
      <c r="AL43" s="147">
        <v>15444</v>
      </c>
      <c r="AM43" s="147">
        <v>0</v>
      </c>
      <c r="AN43" s="147">
        <v>30888</v>
      </c>
      <c r="AO43" s="147">
        <v>0</v>
      </c>
      <c r="AP43" s="147">
        <v>0</v>
      </c>
      <c r="AQ43" s="150">
        <f t="shared" si="11"/>
        <v>46332</v>
      </c>
      <c r="AR43" s="147">
        <v>1288521</v>
      </c>
      <c r="AS43" s="147">
        <v>6787255</v>
      </c>
      <c r="AT43" s="147">
        <v>7664308</v>
      </c>
      <c r="AU43" s="147">
        <v>6298417</v>
      </c>
      <c r="AV43" s="147">
        <v>5214153</v>
      </c>
      <c r="AW43" s="147">
        <v>2445836</v>
      </c>
      <c r="AX43" s="150">
        <f t="shared" si="13"/>
        <v>29698490</v>
      </c>
      <c r="AY43" s="147">
        <v>396549</v>
      </c>
      <c r="AZ43" s="147">
        <v>5249718</v>
      </c>
      <c r="BA43" s="147">
        <v>5717795</v>
      </c>
      <c r="BB43" s="147">
        <v>5328155</v>
      </c>
      <c r="BC43" s="147">
        <v>2691884</v>
      </c>
      <c r="BD43" s="147">
        <v>1702047</v>
      </c>
      <c r="BE43" s="150">
        <f t="shared" si="15"/>
        <v>21086148</v>
      </c>
      <c r="BF43" s="147">
        <v>739800</v>
      </c>
      <c r="BG43" s="147">
        <v>2313945</v>
      </c>
      <c r="BH43" s="147">
        <v>2418894</v>
      </c>
      <c r="BI43" s="147">
        <v>1956240</v>
      </c>
      <c r="BJ43" s="147">
        <v>1678563</v>
      </c>
      <c r="BK43" s="147">
        <v>1915182</v>
      </c>
      <c r="BL43" s="60">
        <f t="shared" si="17"/>
        <v>11022624</v>
      </c>
      <c r="BM43" s="170">
        <v>140736</v>
      </c>
      <c r="BN43" s="147">
        <v>1410805</v>
      </c>
      <c r="BO43" s="147">
        <v>2853204</v>
      </c>
      <c r="BP43" s="147">
        <v>4015840</v>
      </c>
      <c r="BQ43" s="147">
        <v>3104719</v>
      </c>
      <c r="BR43" s="147">
        <v>2704894</v>
      </c>
      <c r="BS43" s="58">
        <f t="shared" si="19"/>
        <v>14230198</v>
      </c>
      <c r="BT43" s="147">
        <v>140736</v>
      </c>
      <c r="BU43" s="147">
        <v>955096</v>
      </c>
      <c r="BV43" s="147">
        <v>1788536</v>
      </c>
      <c r="BW43" s="147">
        <v>2713617</v>
      </c>
      <c r="BX43" s="147">
        <v>2121445</v>
      </c>
      <c r="BY43" s="147">
        <v>1873970</v>
      </c>
      <c r="BZ43" s="58">
        <f t="shared" si="21"/>
        <v>9593400</v>
      </c>
      <c r="CA43" s="147">
        <v>0</v>
      </c>
      <c r="CB43" s="147">
        <v>455709</v>
      </c>
      <c r="CC43" s="147">
        <v>1064668</v>
      </c>
      <c r="CD43" s="147">
        <v>1302223</v>
      </c>
      <c r="CE43" s="147">
        <v>983274</v>
      </c>
      <c r="CF43" s="147">
        <v>693661</v>
      </c>
      <c r="CG43" s="151">
        <f t="shared" si="23"/>
        <v>4499535</v>
      </c>
      <c r="CH43" s="147">
        <v>0</v>
      </c>
      <c r="CI43" s="147">
        <v>0</v>
      </c>
      <c r="CJ43" s="147">
        <v>0</v>
      </c>
      <c r="CK43" s="147">
        <v>0</v>
      </c>
      <c r="CL43" s="147">
        <v>0</v>
      </c>
      <c r="CM43" s="147">
        <v>137263</v>
      </c>
      <c r="CN43" s="60">
        <f t="shared" si="25"/>
        <v>137263</v>
      </c>
      <c r="CO43" s="170">
        <v>3048262</v>
      </c>
      <c r="CP43" s="147">
        <v>9480992</v>
      </c>
      <c r="CQ43" s="147">
        <v>7622793</v>
      </c>
      <c r="CR43" s="147">
        <v>5268686</v>
      </c>
      <c r="CS43" s="147">
        <v>2737058</v>
      </c>
      <c r="CT43" s="147">
        <v>3062534</v>
      </c>
      <c r="CU43" s="58">
        <f t="shared" si="27"/>
        <v>31220325</v>
      </c>
      <c r="CV43" s="147">
        <v>57780</v>
      </c>
      <c r="CW43" s="147">
        <v>385200</v>
      </c>
      <c r="CX43" s="147">
        <v>376200</v>
      </c>
      <c r="CY43" s="147">
        <v>376740</v>
      </c>
      <c r="CZ43" s="147">
        <v>284220</v>
      </c>
      <c r="DA43" s="147">
        <v>553950</v>
      </c>
      <c r="DB43" s="58">
        <f t="shared" si="29"/>
        <v>2034090</v>
      </c>
      <c r="DC43" s="147">
        <v>227331</v>
      </c>
      <c r="DD43" s="147">
        <v>459270</v>
      </c>
      <c r="DE43" s="147">
        <v>497432</v>
      </c>
      <c r="DF43" s="147">
        <v>0</v>
      </c>
      <c r="DG43" s="147">
        <v>0</v>
      </c>
      <c r="DH43" s="58">
        <f t="shared" si="30"/>
        <v>1184033</v>
      </c>
      <c r="DI43" s="147">
        <v>682982</v>
      </c>
      <c r="DJ43" s="147">
        <v>3994061</v>
      </c>
      <c r="DK43" s="147">
        <v>3539043</v>
      </c>
      <c r="DL43" s="147">
        <v>2218914</v>
      </c>
      <c r="DM43" s="147">
        <v>1134038</v>
      </c>
      <c r="DN43" s="147">
        <v>1458584</v>
      </c>
      <c r="DO43" s="58">
        <f t="shared" si="32"/>
        <v>13027622</v>
      </c>
      <c r="DP43" s="147">
        <v>2307500</v>
      </c>
      <c r="DQ43" s="147">
        <v>4874400</v>
      </c>
      <c r="DR43" s="147">
        <v>3248280</v>
      </c>
      <c r="DS43" s="147">
        <v>2175600</v>
      </c>
      <c r="DT43" s="147">
        <v>1318800</v>
      </c>
      <c r="DU43" s="147">
        <v>1050000</v>
      </c>
      <c r="DV43" s="60">
        <f t="shared" si="34"/>
        <v>14974580</v>
      </c>
      <c r="DW43" s="171">
        <v>63737</v>
      </c>
      <c r="DX43" s="169">
        <v>611329</v>
      </c>
      <c r="DY43" s="169">
        <v>508372</v>
      </c>
      <c r="DZ43" s="169">
        <v>250717</v>
      </c>
      <c r="EA43" s="169">
        <v>219590</v>
      </c>
      <c r="EB43" s="169">
        <v>90000</v>
      </c>
      <c r="EC43" s="60">
        <f>SUM(DW43:EB43)</f>
        <v>1743745</v>
      </c>
      <c r="ED43" s="171">
        <v>1144440</v>
      </c>
      <c r="EE43" s="169">
        <v>1936812</v>
      </c>
      <c r="EF43" s="169">
        <v>412545</v>
      </c>
      <c r="EG43" s="169">
        <v>958588</v>
      </c>
      <c r="EH43" s="169">
        <v>0</v>
      </c>
      <c r="EI43" s="169">
        <v>189000</v>
      </c>
      <c r="EJ43" s="59">
        <f>SUM(ED43:EI43)</f>
        <v>4641385</v>
      </c>
      <c r="EK43" s="170">
        <v>0</v>
      </c>
      <c r="EL43" s="147">
        <v>0</v>
      </c>
      <c r="EM43" s="147">
        <v>22586500</v>
      </c>
      <c r="EN43" s="147">
        <v>38703927</v>
      </c>
      <c r="EO43" s="147">
        <v>44351183</v>
      </c>
      <c r="EP43" s="147">
        <v>72861724</v>
      </c>
      <c r="EQ43" s="147">
        <v>67627333</v>
      </c>
      <c r="ER43" s="60">
        <f>SUM(EK43:EQ43)</f>
        <v>246130667</v>
      </c>
      <c r="ES43" s="170">
        <v>0</v>
      </c>
      <c r="ET43" s="147">
        <v>0</v>
      </c>
      <c r="EU43" s="147">
        <v>9372112</v>
      </c>
      <c r="EV43" s="147">
        <v>18573366</v>
      </c>
      <c r="EW43" s="147">
        <v>23827086</v>
      </c>
      <c r="EX43" s="147">
        <v>35608393</v>
      </c>
      <c r="EY43" s="147">
        <v>27398126</v>
      </c>
      <c r="EZ43" s="58">
        <f>SUM(ES43:EY43)</f>
        <v>114779083</v>
      </c>
      <c r="FA43" s="147">
        <v>10831663</v>
      </c>
      <c r="FB43" s="147">
        <v>15362992</v>
      </c>
      <c r="FC43" s="147">
        <v>17903448</v>
      </c>
      <c r="FD43" s="147">
        <v>19582039</v>
      </c>
      <c r="FE43" s="147">
        <v>8985551</v>
      </c>
      <c r="FF43" s="58">
        <f>SUM(FA43:FE43)</f>
        <v>72665693</v>
      </c>
      <c r="FG43" s="147">
        <v>2382725</v>
      </c>
      <c r="FH43" s="147">
        <v>4767569</v>
      </c>
      <c r="FI43" s="147">
        <v>2620649</v>
      </c>
      <c r="FJ43" s="147">
        <v>17671292</v>
      </c>
      <c r="FK43" s="147">
        <v>31243656</v>
      </c>
      <c r="FL43" s="59">
        <f>SUM(FG43:FK43)</f>
        <v>58685891</v>
      </c>
      <c r="FM43" s="170">
        <v>0</v>
      </c>
      <c r="FN43" s="147">
        <v>13000487</v>
      </c>
      <c r="FO43" s="147">
        <v>73017509</v>
      </c>
      <c r="FP43" s="147">
        <v>84018502</v>
      </c>
      <c r="FQ43" s="147">
        <v>82549817</v>
      </c>
      <c r="FR43" s="147">
        <v>100215863</v>
      </c>
      <c r="FS43" s="147">
        <v>95439395</v>
      </c>
      <c r="FT43" s="60">
        <f>SUM(FM43:FS43)</f>
        <v>448241573</v>
      </c>
    </row>
    <row r="44" spans="1:176" s="61" customFormat="1" ht="18" customHeight="1">
      <c r="A44" s="62" t="s">
        <v>53</v>
      </c>
      <c r="B44" s="147">
        <v>4937677</v>
      </c>
      <c r="C44" s="147">
        <v>35374942</v>
      </c>
      <c r="D44" s="147">
        <v>33435590</v>
      </c>
      <c r="E44" s="147">
        <v>21727870</v>
      </c>
      <c r="F44" s="147">
        <v>23396846</v>
      </c>
      <c r="G44" s="147">
        <v>22378515</v>
      </c>
      <c r="H44" s="173">
        <f t="shared" si="1"/>
        <v>141251440</v>
      </c>
      <c r="I44" s="170">
        <v>3668024</v>
      </c>
      <c r="J44" s="147">
        <v>26126246</v>
      </c>
      <c r="K44" s="147">
        <v>22325026</v>
      </c>
      <c r="L44" s="147">
        <v>15335551</v>
      </c>
      <c r="M44" s="147">
        <v>16970110</v>
      </c>
      <c r="N44" s="147">
        <v>16717724</v>
      </c>
      <c r="O44" s="156">
        <f t="shared" si="3"/>
        <v>101142681</v>
      </c>
      <c r="P44" s="147">
        <v>2331568</v>
      </c>
      <c r="Q44" s="147">
        <v>12142386</v>
      </c>
      <c r="R44" s="147">
        <v>8134644</v>
      </c>
      <c r="S44" s="147">
        <v>5683750</v>
      </c>
      <c r="T44" s="147">
        <v>6826379</v>
      </c>
      <c r="U44" s="147">
        <v>7788156</v>
      </c>
      <c r="V44" s="148">
        <f t="shared" si="5"/>
        <v>42906883</v>
      </c>
      <c r="W44" s="147">
        <v>0</v>
      </c>
      <c r="X44" s="147">
        <v>0</v>
      </c>
      <c r="Y44" s="147">
        <v>208507</v>
      </c>
      <c r="Z44" s="147">
        <v>413910</v>
      </c>
      <c r="AA44" s="147">
        <v>1092510</v>
      </c>
      <c r="AB44" s="147">
        <v>1861304</v>
      </c>
      <c r="AC44" s="150">
        <f t="shared" si="7"/>
        <v>3576231</v>
      </c>
      <c r="AD44" s="147">
        <v>79918</v>
      </c>
      <c r="AE44" s="147">
        <v>978926</v>
      </c>
      <c r="AF44" s="147">
        <v>911566</v>
      </c>
      <c r="AG44" s="147">
        <v>781238</v>
      </c>
      <c r="AH44" s="147">
        <v>1361844</v>
      </c>
      <c r="AI44" s="147">
        <v>3022482</v>
      </c>
      <c r="AJ44" s="150">
        <f t="shared" si="9"/>
        <v>7135974</v>
      </c>
      <c r="AK44" s="147">
        <v>0</v>
      </c>
      <c r="AL44" s="147">
        <v>15444</v>
      </c>
      <c r="AM44" s="147">
        <v>50292</v>
      </c>
      <c r="AN44" s="147">
        <v>56628</v>
      </c>
      <c r="AO44" s="147">
        <v>15444</v>
      </c>
      <c r="AP44" s="147">
        <v>72072</v>
      </c>
      <c r="AQ44" s="150">
        <f t="shared" si="11"/>
        <v>209880</v>
      </c>
      <c r="AR44" s="147">
        <v>521569</v>
      </c>
      <c r="AS44" s="147">
        <v>6202339</v>
      </c>
      <c r="AT44" s="147">
        <v>5315336</v>
      </c>
      <c r="AU44" s="147">
        <v>3899642</v>
      </c>
      <c r="AV44" s="147">
        <v>3376909</v>
      </c>
      <c r="AW44" s="147">
        <v>1236097</v>
      </c>
      <c r="AX44" s="150">
        <f t="shared" si="13"/>
        <v>20551892</v>
      </c>
      <c r="AY44" s="147">
        <v>482159</v>
      </c>
      <c r="AZ44" s="147">
        <v>4959512</v>
      </c>
      <c r="BA44" s="147">
        <v>5859132</v>
      </c>
      <c r="BB44" s="147">
        <v>3355115</v>
      </c>
      <c r="BC44" s="147">
        <v>3023137</v>
      </c>
      <c r="BD44" s="147">
        <v>1205984</v>
      </c>
      <c r="BE44" s="150">
        <f t="shared" si="15"/>
        <v>18885039</v>
      </c>
      <c r="BF44" s="147">
        <v>252810</v>
      </c>
      <c r="BG44" s="147">
        <v>1827639</v>
      </c>
      <c r="BH44" s="147">
        <v>1845549</v>
      </c>
      <c r="BI44" s="147">
        <v>1145268</v>
      </c>
      <c r="BJ44" s="147">
        <v>1273887</v>
      </c>
      <c r="BK44" s="147">
        <v>1531629</v>
      </c>
      <c r="BL44" s="60">
        <f t="shared" si="17"/>
        <v>7876782</v>
      </c>
      <c r="BM44" s="170">
        <v>0</v>
      </c>
      <c r="BN44" s="147">
        <v>2003934</v>
      </c>
      <c r="BO44" s="147">
        <v>3552832</v>
      </c>
      <c r="BP44" s="147">
        <v>2462022</v>
      </c>
      <c r="BQ44" s="147">
        <v>3154494</v>
      </c>
      <c r="BR44" s="147">
        <v>3763825</v>
      </c>
      <c r="BS44" s="58">
        <f t="shared" si="19"/>
        <v>14937107</v>
      </c>
      <c r="BT44" s="147">
        <v>0</v>
      </c>
      <c r="BU44" s="147">
        <v>1279258</v>
      </c>
      <c r="BV44" s="147">
        <v>2274792</v>
      </c>
      <c r="BW44" s="147">
        <v>1657388</v>
      </c>
      <c r="BX44" s="147">
        <v>1695588</v>
      </c>
      <c r="BY44" s="147">
        <v>2150496</v>
      </c>
      <c r="BZ44" s="58">
        <f t="shared" si="21"/>
        <v>9057522</v>
      </c>
      <c r="CA44" s="147">
        <v>0</v>
      </c>
      <c r="CB44" s="147">
        <v>724676</v>
      </c>
      <c r="CC44" s="147">
        <v>1278040</v>
      </c>
      <c r="CD44" s="147">
        <v>804634</v>
      </c>
      <c r="CE44" s="147">
        <v>1458906</v>
      </c>
      <c r="CF44" s="147">
        <v>1613329</v>
      </c>
      <c r="CG44" s="151">
        <f t="shared" si="23"/>
        <v>5879585</v>
      </c>
      <c r="CH44" s="147">
        <v>0</v>
      </c>
      <c r="CI44" s="147">
        <v>0</v>
      </c>
      <c r="CJ44" s="147">
        <v>0</v>
      </c>
      <c r="CK44" s="147">
        <v>0</v>
      </c>
      <c r="CL44" s="147">
        <v>0</v>
      </c>
      <c r="CM44" s="147">
        <v>0</v>
      </c>
      <c r="CN44" s="60">
        <f t="shared" si="25"/>
        <v>0</v>
      </c>
      <c r="CO44" s="170">
        <v>1209410</v>
      </c>
      <c r="CP44" s="147">
        <v>6705900</v>
      </c>
      <c r="CQ44" s="147">
        <v>6965811</v>
      </c>
      <c r="CR44" s="147">
        <v>3690833</v>
      </c>
      <c r="CS44" s="147">
        <v>2912851</v>
      </c>
      <c r="CT44" s="147">
        <v>1607575</v>
      </c>
      <c r="CU44" s="58">
        <f t="shared" si="27"/>
        <v>23092380</v>
      </c>
      <c r="CV44" s="147">
        <v>13410</v>
      </c>
      <c r="CW44" s="147">
        <v>304650</v>
      </c>
      <c r="CX44" s="147">
        <v>425880</v>
      </c>
      <c r="CY44" s="147">
        <v>305550</v>
      </c>
      <c r="CZ44" s="147">
        <v>270360</v>
      </c>
      <c r="DA44" s="147">
        <v>428670</v>
      </c>
      <c r="DB44" s="58">
        <f t="shared" si="29"/>
        <v>1748520</v>
      </c>
      <c r="DC44" s="147">
        <v>708279</v>
      </c>
      <c r="DD44" s="147">
        <v>2636746</v>
      </c>
      <c r="DE44" s="147">
        <v>985009</v>
      </c>
      <c r="DF44" s="147">
        <v>588355</v>
      </c>
      <c r="DG44" s="147">
        <v>112105</v>
      </c>
      <c r="DH44" s="58">
        <f t="shared" si="30"/>
        <v>5030494</v>
      </c>
      <c r="DI44" s="147">
        <v>0</v>
      </c>
      <c r="DJ44" s="147">
        <v>926571</v>
      </c>
      <c r="DK44" s="147">
        <v>1390385</v>
      </c>
      <c r="DL44" s="147">
        <v>947074</v>
      </c>
      <c r="DM44" s="147">
        <v>860076</v>
      </c>
      <c r="DN44" s="147">
        <v>0</v>
      </c>
      <c r="DO44" s="58">
        <f t="shared" si="32"/>
        <v>4124106</v>
      </c>
      <c r="DP44" s="147">
        <v>1196000</v>
      </c>
      <c r="DQ44" s="147">
        <v>4766400</v>
      </c>
      <c r="DR44" s="147">
        <v>2512800</v>
      </c>
      <c r="DS44" s="147">
        <v>1453200</v>
      </c>
      <c r="DT44" s="147">
        <v>1194060</v>
      </c>
      <c r="DU44" s="147">
        <v>1066800</v>
      </c>
      <c r="DV44" s="60">
        <f t="shared" si="34"/>
        <v>12189260</v>
      </c>
      <c r="DW44" s="171">
        <v>60243</v>
      </c>
      <c r="DX44" s="169">
        <v>184510</v>
      </c>
      <c r="DY44" s="169">
        <v>331415</v>
      </c>
      <c r="DZ44" s="169">
        <v>77441</v>
      </c>
      <c r="EA44" s="169">
        <v>114023</v>
      </c>
      <c r="EB44" s="169">
        <v>109391</v>
      </c>
      <c r="EC44" s="60">
        <f>SUM(DW44:EB44)</f>
        <v>877023</v>
      </c>
      <c r="ED44" s="171">
        <v>0</v>
      </c>
      <c r="EE44" s="169">
        <v>354352</v>
      </c>
      <c r="EF44" s="169">
        <v>260506</v>
      </c>
      <c r="EG44" s="169">
        <v>162023</v>
      </c>
      <c r="EH44" s="169">
        <v>245368</v>
      </c>
      <c r="EI44" s="169">
        <v>180000</v>
      </c>
      <c r="EJ44" s="59">
        <f>SUM(ED44:EI44)</f>
        <v>1202249</v>
      </c>
      <c r="EK44" s="170">
        <v>0</v>
      </c>
      <c r="EL44" s="147">
        <v>0</v>
      </c>
      <c r="EM44" s="147">
        <v>22667044</v>
      </c>
      <c r="EN44" s="147">
        <v>42757883</v>
      </c>
      <c r="EO44" s="147">
        <v>42570218</v>
      </c>
      <c r="EP44" s="147">
        <v>72273718</v>
      </c>
      <c r="EQ44" s="147">
        <v>75261413</v>
      </c>
      <c r="ER44" s="60">
        <f>SUM(EK44:EQ44)</f>
        <v>255530276</v>
      </c>
      <c r="ES44" s="170">
        <v>0</v>
      </c>
      <c r="ET44" s="147">
        <v>0</v>
      </c>
      <c r="EU44" s="147">
        <v>16303790</v>
      </c>
      <c r="EV44" s="147">
        <v>30758459</v>
      </c>
      <c r="EW44" s="147">
        <v>26821140</v>
      </c>
      <c r="EX44" s="147">
        <v>44529646</v>
      </c>
      <c r="EY44" s="147">
        <v>40204353</v>
      </c>
      <c r="EZ44" s="58">
        <f>SUM(ES44:EY44)</f>
        <v>158617388</v>
      </c>
      <c r="FA44" s="147">
        <v>5262058</v>
      </c>
      <c r="FB44" s="147">
        <v>9919823</v>
      </c>
      <c r="FC44" s="147">
        <v>10644578</v>
      </c>
      <c r="FD44" s="147">
        <v>13596398</v>
      </c>
      <c r="FE44" s="147">
        <v>11016853</v>
      </c>
      <c r="FF44" s="58">
        <f>SUM(FA44:FE44)</f>
        <v>50439710</v>
      </c>
      <c r="FG44" s="147">
        <v>1101196</v>
      </c>
      <c r="FH44" s="147">
        <v>2079601</v>
      </c>
      <c r="FI44" s="147">
        <v>5104500</v>
      </c>
      <c r="FJ44" s="147">
        <v>14147674</v>
      </c>
      <c r="FK44" s="147">
        <v>24040207</v>
      </c>
      <c r="FL44" s="59">
        <f>SUM(FG44:FK44)</f>
        <v>46473178</v>
      </c>
      <c r="FM44" s="170">
        <v>0</v>
      </c>
      <c r="FN44" s="147">
        <v>4937677</v>
      </c>
      <c r="FO44" s="147">
        <v>58041986</v>
      </c>
      <c r="FP44" s="147">
        <v>76193473</v>
      </c>
      <c r="FQ44" s="147">
        <v>64298088</v>
      </c>
      <c r="FR44" s="147">
        <v>95670564</v>
      </c>
      <c r="FS44" s="147">
        <v>97639928</v>
      </c>
      <c r="FT44" s="60">
        <f>SUM(FM44:FS44)</f>
        <v>396781716</v>
      </c>
    </row>
    <row r="45" spans="1:176" s="61" customFormat="1" ht="18" customHeight="1">
      <c r="A45" s="62" t="s">
        <v>54</v>
      </c>
      <c r="B45" s="147">
        <v>4481008</v>
      </c>
      <c r="C45" s="147">
        <v>25355761</v>
      </c>
      <c r="D45" s="147">
        <v>26486611</v>
      </c>
      <c r="E45" s="147">
        <v>21051928</v>
      </c>
      <c r="F45" s="147">
        <v>15829311</v>
      </c>
      <c r="G45" s="147">
        <v>27657143</v>
      </c>
      <c r="H45" s="173">
        <f t="shared" si="1"/>
        <v>120861762</v>
      </c>
      <c r="I45" s="170">
        <v>2918979</v>
      </c>
      <c r="J45" s="147">
        <v>18994436</v>
      </c>
      <c r="K45" s="147">
        <v>20136338</v>
      </c>
      <c r="L45" s="147">
        <v>16226378</v>
      </c>
      <c r="M45" s="147">
        <v>10192101</v>
      </c>
      <c r="N45" s="147">
        <v>21439338</v>
      </c>
      <c r="O45" s="156">
        <f t="shared" si="3"/>
        <v>89907570</v>
      </c>
      <c r="P45" s="147">
        <v>2155226</v>
      </c>
      <c r="Q45" s="147">
        <v>10122777</v>
      </c>
      <c r="R45" s="147">
        <v>9342665</v>
      </c>
      <c r="S45" s="147">
        <v>5582716</v>
      </c>
      <c r="T45" s="147">
        <v>3269439</v>
      </c>
      <c r="U45" s="147">
        <v>10909793</v>
      </c>
      <c r="V45" s="148">
        <f t="shared" si="5"/>
        <v>41382616</v>
      </c>
      <c r="W45" s="147">
        <v>0</v>
      </c>
      <c r="X45" s="147">
        <v>0</v>
      </c>
      <c r="Y45" s="147">
        <v>226575</v>
      </c>
      <c r="Z45" s="147">
        <v>47700</v>
      </c>
      <c r="AA45" s="147">
        <v>294547</v>
      </c>
      <c r="AB45" s="147">
        <v>2516188</v>
      </c>
      <c r="AC45" s="150">
        <f t="shared" si="7"/>
        <v>3085010</v>
      </c>
      <c r="AD45" s="147">
        <v>44383</v>
      </c>
      <c r="AE45" s="147">
        <v>982503</v>
      </c>
      <c r="AF45" s="147">
        <v>1125738</v>
      </c>
      <c r="AG45" s="147">
        <v>782846</v>
      </c>
      <c r="AH45" s="147">
        <v>640738</v>
      </c>
      <c r="AI45" s="147">
        <v>2269718</v>
      </c>
      <c r="AJ45" s="150">
        <f t="shared" si="9"/>
        <v>5845926</v>
      </c>
      <c r="AK45" s="147">
        <v>0</v>
      </c>
      <c r="AL45" s="147">
        <v>46332</v>
      </c>
      <c r="AM45" s="147">
        <v>0</v>
      </c>
      <c r="AN45" s="147">
        <v>10296</v>
      </c>
      <c r="AO45" s="147">
        <v>41184</v>
      </c>
      <c r="AP45" s="147">
        <v>46332</v>
      </c>
      <c r="AQ45" s="150">
        <f t="shared" si="11"/>
        <v>144144</v>
      </c>
      <c r="AR45" s="147">
        <v>267270</v>
      </c>
      <c r="AS45" s="147">
        <v>3915524</v>
      </c>
      <c r="AT45" s="147">
        <v>4733584</v>
      </c>
      <c r="AU45" s="147">
        <v>5431938</v>
      </c>
      <c r="AV45" s="147">
        <v>3430903</v>
      </c>
      <c r="AW45" s="147">
        <v>3115076</v>
      </c>
      <c r="AX45" s="150">
        <f t="shared" si="13"/>
        <v>20894295</v>
      </c>
      <c r="AY45" s="147">
        <v>201630</v>
      </c>
      <c r="AZ45" s="147">
        <v>2395914</v>
      </c>
      <c r="BA45" s="147">
        <v>3181538</v>
      </c>
      <c r="BB45" s="147">
        <v>3071903</v>
      </c>
      <c r="BC45" s="147">
        <v>1535946</v>
      </c>
      <c r="BD45" s="147">
        <v>960395</v>
      </c>
      <c r="BE45" s="150">
        <f t="shared" si="15"/>
        <v>11347326</v>
      </c>
      <c r="BF45" s="147">
        <v>250470</v>
      </c>
      <c r="BG45" s="147">
        <v>1531386</v>
      </c>
      <c r="BH45" s="147">
        <v>1526238</v>
      </c>
      <c r="BI45" s="147">
        <v>1298979</v>
      </c>
      <c r="BJ45" s="147">
        <v>979344</v>
      </c>
      <c r="BK45" s="147">
        <v>1621836</v>
      </c>
      <c r="BL45" s="60">
        <f t="shared" si="17"/>
        <v>7208253</v>
      </c>
      <c r="BM45" s="170">
        <v>164770</v>
      </c>
      <c r="BN45" s="147">
        <v>642485</v>
      </c>
      <c r="BO45" s="147">
        <v>1824187</v>
      </c>
      <c r="BP45" s="147">
        <v>1459696</v>
      </c>
      <c r="BQ45" s="147">
        <v>2748655</v>
      </c>
      <c r="BR45" s="147">
        <v>3953158</v>
      </c>
      <c r="BS45" s="58">
        <f t="shared" si="19"/>
        <v>10792951</v>
      </c>
      <c r="BT45" s="147">
        <v>108274</v>
      </c>
      <c r="BU45" s="147">
        <v>338213</v>
      </c>
      <c r="BV45" s="147">
        <v>1257200</v>
      </c>
      <c r="BW45" s="147">
        <v>1371039</v>
      </c>
      <c r="BX45" s="147">
        <v>1996359</v>
      </c>
      <c r="BY45" s="147">
        <v>2846936</v>
      </c>
      <c r="BZ45" s="58">
        <f t="shared" si="21"/>
        <v>7918021</v>
      </c>
      <c r="CA45" s="147">
        <v>56496</v>
      </c>
      <c r="CB45" s="147">
        <v>242888</v>
      </c>
      <c r="CC45" s="147">
        <v>566987</v>
      </c>
      <c r="CD45" s="147">
        <v>88657</v>
      </c>
      <c r="CE45" s="147">
        <v>660773</v>
      </c>
      <c r="CF45" s="147">
        <v>334785</v>
      </c>
      <c r="CG45" s="151">
        <f t="shared" si="23"/>
        <v>1950586</v>
      </c>
      <c r="CH45" s="147">
        <v>0</v>
      </c>
      <c r="CI45" s="147">
        <v>61384</v>
      </c>
      <c r="CJ45" s="147">
        <v>0</v>
      </c>
      <c r="CK45" s="147">
        <v>0</v>
      </c>
      <c r="CL45" s="147">
        <v>91523</v>
      </c>
      <c r="CM45" s="147">
        <v>771437</v>
      </c>
      <c r="CN45" s="60">
        <f t="shared" si="25"/>
        <v>924344</v>
      </c>
      <c r="CO45" s="170">
        <v>962000</v>
      </c>
      <c r="CP45" s="147">
        <v>5212634</v>
      </c>
      <c r="CQ45" s="147">
        <v>3386956</v>
      </c>
      <c r="CR45" s="147">
        <v>3162717</v>
      </c>
      <c r="CS45" s="147">
        <v>2681825</v>
      </c>
      <c r="CT45" s="147">
        <v>1957413</v>
      </c>
      <c r="CU45" s="58">
        <f t="shared" si="27"/>
        <v>17363545</v>
      </c>
      <c r="CV45" s="147">
        <v>0</v>
      </c>
      <c r="CW45" s="147">
        <v>87480</v>
      </c>
      <c r="CX45" s="147">
        <v>152640</v>
      </c>
      <c r="CY45" s="147">
        <v>177390</v>
      </c>
      <c r="CZ45" s="147">
        <v>52020</v>
      </c>
      <c r="DA45" s="147">
        <v>357570</v>
      </c>
      <c r="DB45" s="58">
        <f t="shared" si="29"/>
        <v>827100</v>
      </c>
      <c r="DC45" s="147">
        <v>710041</v>
      </c>
      <c r="DD45" s="147">
        <v>243985</v>
      </c>
      <c r="DE45" s="147">
        <v>714056</v>
      </c>
      <c r="DF45" s="147">
        <v>256311</v>
      </c>
      <c r="DG45" s="147">
        <v>0</v>
      </c>
      <c r="DH45" s="58">
        <f t="shared" si="30"/>
        <v>1924393</v>
      </c>
      <c r="DI45" s="147">
        <v>0</v>
      </c>
      <c r="DJ45" s="147">
        <v>959113</v>
      </c>
      <c r="DK45" s="147">
        <v>837531</v>
      </c>
      <c r="DL45" s="147">
        <v>792871</v>
      </c>
      <c r="DM45" s="147">
        <v>1558694</v>
      </c>
      <c r="DN45" s="147">
        <v>474243</v>
      </c>
      <c r="DO45" s="58">
        <f t="shared" si="32"/>
        <v>4622452</v>
      </c>
      <c r="DP45" s="147">
        <v>962000</v>
      </c>
      <c r="DQ45" s="147">
        <v>3456000</v>
      </c>
      <c r="DR45" s="147">
        <v>2152800</v>
      </c>
      <c r="DS45" s="147">
        <v>1478400</v>
      </c>
      <c r="DT45" s="147">
        <v>814800</v>
      </c>
      <c r="DU45" s="147">
        <v>1125600</v>
      </c>
      <c r="DV45" s="60">
        <f t="shared" si="34"/>
        <v>9989600</v>
      </c>
      <c r="DW45" s="171">
        <v>12285</v>
      </c>
      <c r="DX45" s="169">
        <v>83881</v>
      </c>
      <c r="DY45" s="169">
        <v>45643</v>
      </c>
      <c r="DZ45" s="169">
        <v>75562</v>
      </c>
      <c r="EA45" s="169">
        <v>0</v>
      </c>
      <c r="EB45" s="169">
        <v>127234</v>
      </c>
      <c r="EC45" s="60">
        <f>SUM(DW45:EB45)</f>
        <v>344605</v>
      </c>
      <c r="ED45" s="171">
        <v>422974</v>
      </c>
      <c r="EE45" s="169">
        <v>422325</v>
      </c>
      <c r="EF45" s="169">
        <v>1093487</v>
      </c>
      <c r="EG45" s="169">
        <v>127575</v>
      </c>
      <c r="EH45" s="169">
        <v>206730</v>
      </c>
      <c r="EI45" s="169">
        <v>180000</v>
      </c>
      <c r="EJ45" s="59">
        <f>SUM(ED45:EI45)</f>
        <v>2453091</v>
      </c>
      <c r="EK45" s="170">
        <v>0</v>
      </c>
      <c r="EL45" s="147">
        <v>0</v>
      </c>
      <c r="EM45" s="147">
        <v>7237255</v>
      </c>
      <c r="EN45" s="147">
        <v>22722699</v>
      </c>
      <c r="EO45" s="147">
        <v>24480121</v>
      </c>
      <c r="EP45" s="147">
        <v>38496992</v>
      </c>
      <c r="EQ45" s="147">
        <v>53902851</v>
      </c>
      <c r="ER45" s="60">
        <f>SUM(EK45:EQ45)</f>
        <v>146839918</v>
      </c>
      <c r="ES45" s="170">
        <v>0</v>
      </c>
      <c r="ET45" s="147">
        <v>0</v>
      </c>
      <c r="EU45" s="147">
        <v>4822715</v>
      </c>
      <c r="EV45" s="147">
        <v>11362490</v>
      </c>
      <c r="EW45" s="147">
        <v>14379675</v>
      </c>
      <c r="EX45" s="147">
        <v>25590810</v>
      </c>
      <c r="EY45" s="147">
        <v>31545587</v>
      </c>
      <c r="EZ45" s="58">
        <f>SUM(ES45:EY45)</f>
        <v>87701277</v>
      </c>
      <c r="FA45" s="147">
        <v>2414540</v>
      </c>
      <c r="FB45" s="147">
        <v>9452249</v>
      </c>
      <c r="FC45" s="147">
        <v>5434207</v>
      </c>
      <c r="FD45" s="147">
        <v>5494093</v>
      </c>
      <c r="FE45" s="147">
        <v>2179452</v>
      </c>
      <c r="FF45" s="58">
        <f>SUM(FA45:FE45)</f>
        <v>24974541</v>
      </c>
      <c r="FG45" s="147">
        <v>0</v>
      </c>
      <c r="FH45" s="147">
        <v>1907960</v>
      </c>
      <c r="FI45" s="147">
        <v>4666239</v>
      </c>
      <c r="FJ45" s="147">
        <v>7412089</v>
      </c>
      <c r="FK45" s="147">
        <v>20177812</v>
      </c>
      <c r="FL45" s="59">
        <f>SUM(FG45:FK45)</f>
        <v>34164100</v>
      </c>
      <c r="FM45" s="170">
        <v>0</v>
      </c>
      <c r="FN45" s="147">
        <v>4481008</v>
      </c>
      <c r="FO45" s="147">
        <v>32593016</v>
      </c>
      <c r="FP45" s="147">
        <v>49209310</v>
      </c>
      <c r="FQ45" s="147">
        <v>45532049</v>
      </c>
      <c r="FR45" s="147">
        <v>54326303</v>
      </c>
      <c r="FS45" s="147">
        <v>81559994</v>
      </c>
      <c r="FT45" s="60">
        <f>SUM(FM45:FS45)</f>
        <v>267701680</v>
      </c>
    </row>
    <row r="46" spans="1:176" s="61" customFormat="1" ht="18" customHeight="1">
      <c r="A46" s="62" t="s">
        <v>55</v>
      </c>
      <c r="B46" s="147">
        <v>7641162</v>
      </c>
      <c r="C46" s="147">
        <v>22343038</v>
      </c>
      <c r="D46" s="147">
        <v>16509686</v>
      </c>
      <c r="E46" s="147">
        <v>16944434</v>
      </c>
      <c r="F46" s="147">
        <v>14053515</v>
      </c>
      <c r="G46" s="147">
        <v>21421401</v>
      </c>
      <c r="H46" s="173">
        <f t="shared" si="1"/>
        <v>98913236</v>
      </c>
      <c r="I46" s="170">
        <v>5437478</v>
      </c>
      <c r="J46" s="147">
        <v>17047594</v>
      </c>
      <c r="K46" s="147">
        <v>12465952</v>
      </c>
      <c r="L46" s="147">
        <v>11481449</v>
      </c>
      <c r="M46" s="147">
        <v>10076352</v>
      </c>
      <c r="N46" s="147">
        <v>17268513</v>
      </c>
      <c r="O46" s="156">
        <f t="shared" si="3"/>
        <v>73777338</v>
      </c>
      <c r="P46" s="147">
        <v>3278320</v>
      </c>
      <c r="Q46" s="147">
        <v>7946171</v>
      </c>
      <c r="R46" s="147">
        <v>5824523</v>
      </c>
      <c r="S46" s="147">
        <v>4807190</v>
      </c>
      <c r="T46" s="147">
        <v>3755521</v>
      </c>
      <c r="U46" s="147">
        <v>8733824</v>
      </c>
      <c r="V46" s="148">
        <f t="shared" si="5"/>
        <v>34345549</v>
      </c>
      <c r="W46" s="147">
        <v>35775</v>
      </c>
      <c r="X46" s="147">
        <v>83475</v>
      </c>
      <c r="Y46" s="147">
        <v>71550</v>
      </c>
      <c r="Z46" s="147">
        <v>404505</v>
      </c>
      <c r="AA46" s="147">
        <v>381600</v>
      </c>
      <c r="AB46" s="147">
        <v>1955025</v>
      </c>
      <c r="AC46" s="150">
        <f t="shared" si="7"/>
        <v>2931930</v>
      </c>
      <c r="AD46" s="147">
        <v>212468</v>
      </c>
      <c r="AE46" s="147">
        <v>742425</v>
      </c>
      <c r="AF46" s="147">
        <v>941503</v>
      </c>
      <c r="AG46" s="147">
        <v>457287</v>
      </c>
      <c r="AH46" s="147">
        <v>628085</v>
      </c>
      <c r="AI46" s="147">
        <v>1881036</v>
      </c>
      <c r="AJ46" s="150">
        <f t="shared" si="9"/>
        <v>4862804</v>
      </c>
      <c r="AK46" s="147">
        <v>0</v>
      </c>
      <c r="AL46" s="147">
        <v>25740</v>
      </c>
      <c r="AM46" s="147">
        <v>10296</v>
      </c>
      <c r="AN46" s="147">
        <v>56628</v>
      </c>
      <c r="AO46" s="147">
        <v>10296</v>
      </c>
      <c r="AP46" s="147">
        <v>36036</v>
      </c>
      <c r="AQ46" s="150">
        <f t="shared" si="11"/>
        <v>138996</v>
      </c>
      <c r="AR46" s="147">
        <v>826709</v>
      </c>
      <c r="AS46" s="147">
        <v>2907931</v>
      </c>
      <c r="AT46" s="147">
        <v>2542994</v>
      </c>
      <c r="AU46" s="147">
        <v>2869194</v>
      </c>
      <c r="AV46" s="147">
        <v>2866683</v>
      </c>
      <c r="AW46" s="147">
        <v>1646046</v>
      </c>
      <c r="AX46" s="150">
        <f t="shared" si="13"/>
        <v>13659557</v>
      </c>
      <c r="AY46" s="147">
        <v>594858</v>
      </c>
      <c r="AZ46" s="147">
        <v>3917404</v>
      </c>
      <c r="BA46" s="147">
        <v>2010458</v>
      </c>
      <c r="BB46" s="147">
        <v>2061057</v>
      </c>
      <c r="BC46" s="147">
        <v>1580238</v>
      </c>
      <c r="BD46" s="147">
        <v>1718251</v>
      </c>
      <c r="BE46" s="150">
        <f t="shared" si="15"/>
        <v>11882266</v>
      </c>
      <c r="BF46" s="147">
        <v>489348</v>
      </c>
      <c r="BG46" s="147">
        <v>1424448</v>
      </c>
      <c r="BH46" s="147">
        <v>1064628</v>
      </c>
      <c r="BI46" s="147">
        <v>825588</v>
      </c>
      <c r="BJ46" s="147">
        <v>853929</v>
      </c>
      <c r="BK46" s="147">
        <v>1298295</v>
      </c>
      <c r="BL46" s="60">
        <f t="shared" si="17"/>
        <v>5956236</v>
      </c>
      <c r="BM46" s="170">
        <v>0</v>
      </c>
      <c r="BN46" s="147">
        <v>878418</v>
      </c>
      <c r="BO46" s="147">
        <v>863665</v>
      </c>
      <c r="BP46" s="147">
        <v>1568248</v>
      </c>
      <c r="BQ46" s="147">
        <v>1544758</v>
      </c>
      <c r="BR46" s="147">
        <v>1607660</v>
      </c>
      <c r="BS46" s="58">
        <f t="shared" si="19"/>
        <v>6462749</v>
      </c>
      <c r="BT46" s="147">
        <v>0</v>
      </c>
      <c r="BU46" s="147">
        <v>443089</v>
      </c>
      <c r="BV46" s="147">
        <v>480545</v>
      </c>
      <c r="BW46" s="147">
        <v>1505140</v>
      </c>
      <c r="BX46" s="147">
        <v>1276129</v>
      </c>
      <c r="BY46" s="147">
        <v>1118884</v>
      </c>
      <c r="BZ46" s="58">
        <f t="shared" si="21"/>
        <v>4823787</v>
      </c>
      <c r="CA46" s="147">
        <v>0</v>
      </c>
      <c r="CB46" s="147">
        <v>435329</v>
      </c>
      <c r="CC46" s="147">
        <v>383120</v>
      </c>
      <c r="CD46" s="147">
        <v>63108</v>
      </c>
      <c r="CE46" s="147">
        <v>268629</v>
      </c>
      <c r="CF46" s="147">
        <v>488776</v>
      </c>
      <c r="CG46" s="151">
        <f t="shared" si="23"/>
        <v>1638962</v>
      </c>
      <c r="CH46" s="147">
        <v>0</v>
      </c>
      <c r="CI46" s="147">
        <v>0</v>
      </c>
      <c r="CJ46" s="147">
        <v>0</v>
      </c>
      <c r="CK46" s="147">
        <v>0</v>
      </c>
      <c r="CL46" s="147">
        <v>0</v>
      </c>
      <c r="CM46" s="147">
        <v>0</v>
      </c>
      <c r="CN46" s="60">
        <f t="shared" si="25"/>
        <v>0</v>
      </c>
      <c r="CO46" s="170">
        <v>1573770</v>
      </c>
      <c r="CP46" s="147">
        <v>3816790</v>
      </c>
      <c r="CQ46" s="147">
        <v>3091820</v>
      </c>
      <c r="CR46" s="147">
        <v>3880157</v>
      </c>
      <c r="CS46" s="147">
        <v>2341055</v>
      </c>
      <c r="CT46" s="147">
        <v>2358734</v>
      </c>
      <c r="CU46" s="58">
        <f t="shared" si="27"/>
        <v>17062326</v>
      </c>
      <c r="CV46" s="147">
        <v>93960</v>
      </c>
      <c r="CW46" s="147">
        <v>231480</v>
      </c>
      <c r="CX46" s="147">
        <v>167490</v>
      </c>
      <c r="CY46" s="147">
        <v>65970</v>
      </c>
      <c r="CZ46" s="147">
        <v>179010</v>
      </c>
      <c r="DA46" s="147">
        <v>298260</v>
      </c>
      <c r="DB46" s="58">
        <f t="shared" si="29"/>
        <v>1036170</v>
      </c>
      <c r="DC46" s="147">
        <v>930310</v>
      </c>
      <c r="DD46" s="147">
        <v>1202030</v>
      </c>
      <c r="DE46" s="147">
        <v>2200875</v>
      </c>
      <c r="DF46" s="147">
        <v>253449</v>
      </c>
      <c r="DG46" s="147">
        <v>506710</v>
      </c>
      <c r="DH46" s="58">
        <f t="shared" si="30"/>
        <v>5093374</v>
      </c>
      <c r="DI46" s="147">
        <v>283810</v>
      </c>
      <c r="DJ46" s="147">
        <v>811800</v>
      </c>
      <c r="DK46" s="147">
        <v>728700</v>
      </c>
      <c r="DL46" s="147">
        <v>806912</v>
      </c>
      <c r="DM46" s="147">
        <v>1328996</v>
      </c>
      <c r="DN46" s="147">
        <v>772564</v>
      </c>
      <c r="DO46" s="58">
        <f t="shared" si="32"/>
        <v>4732782</v>
      </c>
      <c r="DP46" s="147">
        <v>1196000</v>
      </c>
      <c r="DQ46" s="147">
        <v>1843200</v>
      </c>
      <c r="DR46" s="147">
        <v>993600</v>
      </c>
      <c r="DS46" s="147">
        <v>806400</v>
      </c>
      <c r="DT46" s="147">
        <v>579600</v>
      </c>
      <c r="DU46" s="147">
        <v>781200</v>
      </c>
      <c r="DV46" s="60">
        <f t="shared" si="34"/>
        <v>6200000</v>
      </c>
      <c r="DW46" s="171">
        <v>19561</v>
      </c>
      <c r="DX46" s="169">
        <v>149139</v>
      </c>
      <c r="DY46" s="169">
        <v>61519</v>
      </c>
      <c r="DZ46" s="169">
        <v>14580</v>
      </c>
      <c r="EA46" s="169">
        <v>91350</v>
      </c>
      <c r="EB46" s="169">
        <v>70780</v>
      </c>
      <c r="EC46" s="60">
        <f>SUM(DW46:EB46)</f>
        <v>406929</v>
      </c>
      <c r="ED46" s="171">
        <v>610353</v>
      </c>
      <c r="EE46" s="169">
        <v>451097</v>
      </c>
      <c r="EF46" s="169">
        <v>26730</v>
      </c>
      <c r="EG46" s="169">
        <v>0</v>
      </c>
      <c r="EH46" s="169">
        <v>0</v>
      </c>
      <c r="EI46" s="169">
        <v>115714</v>
      </c>
      <c r="EJ46" s="59">
        <f>SUM(ED46:EI46)</f>
        <v>1203894</v>
      </c>
      <c r="EK46" s="170">
        <v>0</v>
      </c>
      <c r="EL46" s="147">
        <v>310000</v>
      </c>
      <c r="EM46" s="147">
        <v>8648350</v>
      </c>
      <c r="EN46" s="147">
        <v>15864803</v>
      </c>
      <c r="EO46" s="147">
        <v>19063555</v>
      </c>
      <c r="EP46" s="147">
        <v>28990848</v>
      </c>
      <c r="EQ46" s="147">
        <v>35564104</v>
      </c>
      <c r="ER46" s="60">
        <f>SUM(EK46:EQ46)</f>
        <v>108441660</v>
      </c>
      <c r="ES46" s="170">
        <v>0</v>
      </c>
      <c r="ET46" s="147">
        <v>310000</v>
      </c>
      <c r="EU46" s="147">
        <v>6079504</v>
      </c>
      <c r="EV46" s="147">
        <v>6276945</v>
      </c>
      <c r="EW46" s="147">
        <v>9351635</v>
      </c>
      <c r="EX46" s="147">
        <v>16937909</v>
      </c>
      <c r="EY46" s="147">
        <v>18173266</v>
      </c>
      <c r="EZ46" s="58">
        <f>SUM(ES46:EY46)</f>
        <v>57129259</v>
      </c>
      <c r="FA46" s="147">
        <v>2568846</v>
      </c>
      <c r="FB46" s="147">
        <v>8835054</v>
      </c>
      <c r="FC46" s="147">
        <v>7235706</v>
      </c>
      <c r="FD46" s="147">
        <v>7409259</v>
      </c>
      <c r="FE46" s="147">
        <v>5476285</v>
      </c>
      <c r="FF46" s="58">
        <f>SUM(FA46:FE46)</f>
        <v>31525150</v>
      </c>
      <c r="FG46" s="147">
        <v>0</v>
      </c>
      <c r="FH46" s="147">
        <v>752804</v>
      </c>
      <c r="FI46" s="147">
        <v>2476214</v>
      </c>
      <c r="FJ46" s="147">
        <v>4643680</v>
      </c>
      <c r="FK46" s="147">
        <v>11914553</v>
      </c>
      <c r="FL46" s="59">
        <f>SUM(FG46:FK46)</f>
        <v>19787251</v>
      </c>
      <c r="FM46" s="170">
        <v>0</v>
      </c>
      <c r="FN46" s="147">
        <v>7951162</v>
      </c>
      <c r="FO46" s="147">
        <v>30991388</v>
      </c>
      <c r="FP46" s="147">
        <v>32374489</v>
      </c>
      <c r="FQ46" s="147">
        <v>36007989</v>
      </c>
      <c r="FR46" s="147">
        <v>43044363</v>
      </c>
      <c r="FS46" s="147">
        <v>56985505</v>
      </c>
      <c r="FT46" s="60">
        <f>SUM(FM46:FS46)</f>
        <v>207354896</v>
      </c>
    </row>
    <row r="47" spans="1:176" s="61" customFormat="1" ht="18" customHeight="1">
      <c r="A47" s="62" t="s">
        <v>56</v>
      </c>
      <c r="B47" s="147">
        <v>2932364</v>
      </c>
      <c r="C47" s="147">
        <v>19227138</v>
      </c>
      <c r="D47" s="147">
        <v>15199253</v>
      </c>
      <c r="E47" s="147">
        <v>12221003</v>
      </c>
      <c r="F47" s="147">
        <v>11584819</v>
      </c>
      <c r="G47" s="147">
        <v>4820835</v>
      </c>
      <c r="H47" s="173">
        <f t="shared" si="1"/>
        <v>65985412</v>
      </c>
      <c r="I47" s="170">
        <v>2179893</v>
      </c>
      <c r="J47" s="147">
        <v>16125677</v>
      </c>
      <c r="K47" s="147">
        <v>12967290</v>
      </c>
      <c r="L47" s="147">
        <v>9204482</v>
      </c>
      <c r="M47" s="147">
        <v>9119654</v>
      </c>
      <c r="N47" s="147">
        <v>3516619</v>
      </c>
      <c r="O47" s="156">
        <f t="shared" si="3"/>
        <v>53113615</v>
      </c>
      <c r="P47" s="147">
        <v>1518284</v>
      </c>
      <c r="Q47" s="147">
        <v>9009965</v>
      </c>
      <c r="R47" s="147">
        <v>6011362</v>
      </c>
      <c r="S47" s="147">
        <v>5228412</v>
      </c>
      <c r="T47" s="147">
        <v>6374271</v>
      </c>
      <c r="U47" s="147">
        <v>2047549</v>
      </c>
      <c r="V47" s="148">
        <f t="shared" si="5"/>
        <v>30189843</v>
      </c>
      <c r="W47" s="147">
        <v>0</v>
      </c>
      <c r="X47" s="147">
        <v>0</v>
      </c>
      <c r="Y47" s="147">
        <v>123750</v>
      </c>
      <c r="Z47" s="147">
        <v>247500</v>
      </c>
      <c r="AA47" s="147">
        <v>252225</v>
      </c>
      <c r="AB47" s="147">
        <v>337500</v>
      </c>
      <c r="AC47" s="150">
        <f t="shared" si="7"/>
        <v>960975</v>
      </c>
      <c r="AD47" s="147">
        <v>0</v>
      </c>
      <c r="AE47" s="147">
        <v>54752</v>
      </c>
      <c r="AF47" s="147">
        <v>358991</v>
      </c>
      <c r="AG47" s="147">
        <v>159203</v>
      </c>
      <c r="AH47" s="147">
        <v>304492</v>
      </c>
      <c r="AI47" s="147">
        <v>333657</v>
      </c>
      <c r="AJ47" s="150">
        <f t="shared" si="9"/>
        <v>1211095</v>
      </c>
      <c r="AK47" s="147">
        <v>0</v>
      </c>
      <c r="AL47" s="147">
        <v>0</v>
      </c>
      <c r="AM47" s="147">
        <v>4950</v>
      </c>
      <c r="AN47" s="147">
        <v>0</v>
      </c>
      <c r="AO47" s="147">
        <v>0</v>
      </c>
      <c r="AP47" s="147">
        <v>0</v>
      </c>
      <c r="AQ47" s="150">
        <f t="shared" si="11"/>
        <v>4950</v>
      </c>
      <c r="AR47" s="147">
        <v>434865</v>
      </c>
      <c r="AS47" s="147">
        <v>5152650</v>
      </c>
      <c r="AT47" s="147">
        <v>4135340</v>
      </c>
      <c r="AU47" s="147">
        <v>2423400</v>
      </c>
      <c r="AV47" s="147">
        <v>1224008</v>
      </c>
      <c r="AW47" s="147">
        <v>141972</v>
      </c>
      <c r="AX47" s="150">
        <f t="shared" si="13"/>
        <v>13512235</v>
      </c>
      <c r="AY47" s="147">
        <v>63844</v>
      </c>
      <c r="AZ47" s="147">
        <v>1026490</v>
      </c>
      <c r="BA47" s="147">
        <v>1259422</v>
      </c>
      <c r="BB47" s="147">
        <v>424167</v>
      </c>
      <c r="BC47" s="147">
        <v>272333</v>
      </c>
      <c r="BD47" s="147">
        <v>236271</v>
      </c>
      <c r="BE47" s="150">
        <f t="shared" si="15"/>
        <v>3282527</v>
      </c>
      <c r="BF47" s="147">
        <v>162900</v>
      </c>
      <c r="BG47" s="147">
        <v>881820</v>
      </c>
      <c r="BH47" s="147">
        <v>1073475</v>
      </c>
      <c r="BI47" s="147">
        <v>721800</v>
      </c>
      <c r="BJ47" s="147">
        <v>692325</v>
      </c>
      <c r="BK47" s="147">
        <v>419670</v>
      </c>
      <c r="BL47" s="60">
        <f t="shared" si="17"/>
        <v>3951990</v>
      </c>
      <c r="BM47" s="170">
        <v>12833</v>
      </c>
      <c r="BN47" s="147">
        <v>501642</v>
      </c>
      <c r="BO47" s="147">
        <v>436954</v>
      </c>
      <c r="BP47" s="147">
        <v>1912345</v>
      </c>
      <c r="BQ47" s="147">
        <v>1686187</v>
      </c>
      <c r="BR47" s="147">
        <v>809686</v>
      </c>
      <c r="BS47" s="58">
        <f t="shared" si="19"/>
        <v>5359647</v>
      </c>
      <c r="BT47" s="147">
        <v>12833</v>
      </c>
      <c r="BU47" s="147">
        <v>492298</v>
      </c>
      <c r="BV47" s="147">
        <v>436954</v>
      </c>
      <c r="BW47" s="147">
        <v>1602058</v>
      </c>
      <c r="BX47" s="147">
        <v>1596603</v>
      </c>
      <c r="BY47" s="147">
        <v>809686</v>
      </c>
      <c r="BZ47" s="58">
        <f t="shared" si="21"/>
        <v>4950432</v>
      </c>
      <c r="CA47" s="147">
        <v>0</v>
      </c>
      <c r="CB47" s="147">
        <v>9344</v>
      </c>
      <c r="CC47" s="147">
        <v>0</v>
      </c>
      <c r="CD47" s="147">
        <v>310287</v>
      </c>
      <c r="CE47" s="147">
        <v>89584</v>
      </c>
      <c r="CF47" s="147">
        <v>0</v>
      </c>
      <c r="CG47" s="151">
        <f t="shared" si="23"/>
        <v>409215</v>
      </c>
      <c r="CH47" s="147">
        <v>0</v>
      </c>
      <c r="CI47" s="147">
        <v>0</v>
      </c>
      <c r="CJ47" s="147">
        <v>0</v>
      </c>
      <c r="CK47" s="147">
        <v>0</v>
      </c>
      <c r="CL47" s="147">
        <v>0</v>
      </c>
      <c r="CM47" s="147">
        <v>0</v>
      </c>
      <c r="CN47" s="60">
        <f t="shared" si="25"/>
        <v>0</v>
      </c>
      <c r="CO47" s="170">
        <v>560880</v>
      </c>
      <c r="CP47" s="147">
        <v>2160540</v>
      </c>
      <c r="CQ47" s="147">
        <v>1520509</v>
      </c>
      <c r="CR47" s="147">
        <v>844170</v>
      </c>
      <c r="CS47" s="147">
        <v>637380</v>
      </c>
      <c r="CT47" s="147">
        <v>351090</v>
      </c>
      <c r="CU47" s="58">
        <f t="shared" si="27"/>
        <v>6074569</v>
      </c>
      <c r="CV47" s="147">
        <v>34380</v>
      </c>
      <c r="CW47" s="147">
        <v>126180</v>
      </c>
      <c r="CX47" s="147">
        <v>68400</v>
      </c>
      <c r="CY47" s="147">
        <v>121770</v>
      </c>
      <c r="CZ47" s="147">
        <v>133380</v>
      </c>
      <c r="DA47" s="147">
        <v>124290</v>
      </c>
      <c r="DB47" s="58">
        <f t="shared" si="29"/>
        <v>608400</v>
      </c>
      <c r="DC47" s="147">
        <v>0</v>
      </c>
      <c r="DD47" s="147">
        <v>243985</v>
      </c>
      <c r="DE47" s="147">
        <v>0</v>
      </c>
      <c r="DF47" s="147">
        <v>0</v>
      </c>
      <c r="DG47" s="147">
        <v>0</v>
      </c>
      <c r="DH47" s="58">
        <f t="shared" si="30"/>
        <v>243985</v>
      </c>
      <c r="DI47" s="147">
        <v>0</v>
      </c>
      <c r="DJ47" s="147">
        <v>162360</v>
      </c>
      <c r="DK47" s="147">
        <v>185724</v>
      </c>
      <c r="DL47" s="147">
        <v>0</v>
      </c>
      <c r="DM47" s="147">
        <v>0</v>
      </c>
      <c r="DN47" s="147">
        <v>0</v>
      </c>
      <c r="DO47" s="58">
        <f t="shared" si="32"/>
        <v>348084</v>
      </c>
      <c r="DP47" s="147">
        <v>526500</v>
      </c>
      <c r="DQ47" s="147">
        <v>1872000</v>
      </c>
      <c r="DR47" s="147">
        <v>1022400</v>
      </c>
      <c r="DS47" s="147">
        <v>722400</v>
      </c>
      <c r="DT47" s="147">
        <v>504000</v>
      </c>
      <c r="DU47" s="147">
        <v>226800</v>
      </c>
      <c r="DV47" s="60">
        <f t="shared" si="34"/>
        <v>4874100</v>
      </c>
      <c r="DW47" s="171">
        <v>14364</v>
      </c>
      <c r="DX47" s="169">
        <v>105571</v>
      </c>
      <c r="DY47" s="169">
        <v>94500</v>
      </c>
      <c r="DZ47" s="169">
        <v>55188</v>
      </c>
      <c r="EA47" s="169">
        <v>141598</v>
      </c>
      <c r="EB47" s="169">
        <v>123066</v>
      </c>
      <c r="EC47" s="60">
        <f>SUM(DW47:EB47)</f>
        <v>534287</v>
      </c>
      <c r="ED47" s="171">
        <v>164394</v>
      </c>
      <c r="EE47" s="169">
        <v>333708</v>
      </c>
      <c r="EF47" s="169">
        <v>180000</v>
      </c>
      <c r="EG47" s="169">
        <v>204818</v>
      </c>
      <c r="EH47" s="169">
        <v>0</v>
      </c>
      <c r="EI47" s="169">
        <v>20374</v>
      </c>
      <c r="EJ47" s="59">
        <f>SUM(ED47:EI47)</f>
        <v>903294</v>
      </c>
      <c r="EK47" s="170">
        <v>0</v>
      </c>
      <c r="EL47" s="147">
        <v>1622882</v>
      </c>
      <c r="EM47" s="147">
        <v>8558749</v>
      </c>
      <c r="EN47" s="147">
        <v>13517078</v>
      </c>
      <c r="EO47" s="147">
        <v>21130869</v>
      </c>
      <c r="EP47" s="147">
        <v>28169791</v>
      </c>
      <c r="EQ47" s="147">
        <v>11094579</v>
      </c>
      <c r="ER47" s="60">
        <f>SUM(EK47:EQ47)</f>
        <v>84093948</v>
      </c>
      <c r="ES47" s="170">
        <v>0</v>
      </c>
      <c r="ET47" s="147">
        <v>1622882</v>
      </c>
      <c r="EU47" s="147">
        <v>6269901</v>
      </c>
      <c r="EV47" s="147">
        <v>8185575</v>
      </c>
      <c r="EW47" s="147">
        <v>15313577</v>
      </c>
      <c r="EX47" s="147">
        <v>19824526</v>
      </c>
      <c r="EY47" s="147">
        <v>6420011</v>
      </c>
      <c r="EZ47" s="58">
        <f>SUM(ES47:EY47)</f>
        <v>57636472</v>
      </c>
      <c r="FA47" s="147">
        <v>1193296</v>
      </c>
      <c r="FB47" s="147">
        <v>4554827</v>
      </c>
      <c r="FC47" s="147">
        <v>5374937</v>
      </c>
      <c r="FD47" s="147">
        <v>3950010</v>
      </c>
      <c r="FE47" s="147">
        <v>874246</v>
      </c>
      <c r="FF47" s="58">
        <f>SUM(FA47:FE47)</f>
        <v>15947316</v>
      </c>
      <c r="FG47" s="147">
        <v>1095552</v>
      </c>
      <c r="FH47" s="147">
        <v>776676</v>
      </c>
      <c r="FI47" s="147">
        <v>442355</v>
      </c>
      <c r="FJ47" s="147">
        <v>4395255</v>
      </c>
      <c r="FK47" s="147">
        <v>3800322</v>
      </c>
      <c r="FL47" s="59">
        <f>SUM(FG47:FK47)</f>
        <v>10510160</v>
      </c>
      <c r="FM47" s="170">
        <v>0</v>
      </c>
      <c r="FN47" s="147">
        <v>4555246</v>
      </c>
      <c r="FO47" s="147">
        <v>27785887</v>
      </c>
      <c r="FP47" s="147">
        <v>28716331</v>
      </c>
      <c r="FQ47" s="147">
        <v>33351872</v>
      </c>
      <c r="FR47" s="147">
        <v>39754610</v>
      </c>
      <c r="FS47" s="147">
        <v>15915414</v>
      </c>
      <c r="FT47" s="60">
        <f>SUM(FM47:FS47)</f>
        <v>150079360</v>
      </c>
    </row>
    <row r="48" spans="1:176" s="61" customFormat="1" ht="18" customHeight="1">
      <c r="A48" s="62" t="s">
        <v>57</v>
      </c>
      <c r="B48" s="147">
        <v>4711285</v>
      </c>
      <c r="C48" s="147">
        <v>17384316</v>
      </c>
      <c r="D48" s="147">
        <v>16719042</v>
      </c>
      <c r="E48" s="147">
        <v>13561071</v>
      </c>
      <c r="F48" s="147">
        <v>9954307</v>
      </c>
      <c r="G48" s="147">
        <v>13851723</v>
      </c>
      <c r="H48" s="173">
        <f t="shared" si="1"/>
        <v>76181744</v>
      </c>
      <c r="I48" s="170">
        <v>3109598</v>
      </c>
      <c r="J48" s="147">
        <v>13338586</v>
      </c>
      <c r="K48" s="147">
        <v>12063234</v>
      </c>
      <c r="L48" s="147">
        <v>10233804</v>
      </c>
      <c r="M48" s="147">
        <v>8033491</v>
      </c>
      <c r="N48" s="147">
        <v>10867152</v>
      </c>
      <c r="O48" s="156">
        <f t="shared" si="3"/>
        <v>57645865</v>
      </c>
      <c r="P48" s="147">
        <v>1902925</v>
      </c>
      <c r="Q48" s="147">
        <v>7038276</v>
      </c>
      <c r="R48" s="147">
        <v>5979442</v>
      </c>
      <c r="S48" s="147">
        <v>4090029</v>
      </c>
      <c r="T48" s="147">
        <v>3331040</v>
      </c>
      <c r="U48" s="147">
        <v>5434172</v>
      </c>
      <c r="V48" s="148">
        <f t="shared" si="5"/>
        <v>27775884</v>
      </c>
      <c r="W48" s="147">
        <v>0</v>
      </c>
      <c r="X48" s="147">
        <v>0</v>
      </c>
      <c r="Y48" s="147">
        <v>24120</v>
      </c>
      <c r="Z48" s="147">
        <v>192015</v>
      </c>
      <c r="AA48" s="147">
        <v>562190</v>
      </c>
      <c r="AB48" s="147">
        <v>1170170</v>
      </c>
      <c r="AC48" s="150">
        <f t="shared" si="7"/>
        <v>1948495</v>
      </c>
      <c r="AD48" s="147">
        <v>64676</v>
      </c>
      <c r="AE48" s="147">
        <v>722199</v>
      </c>
      <c r="AF48" s="147">
        <v>941696</v>
      </c>
      <c r="AG48" s="147">
        <v>709062</v>
      </c>
      <c r="AH48" s="147">
        <v>1220046</v>
      </c>
      <c r="AI48" s="147">
        <v>1707958</v>
      </c>
      <c r="AJ48" s="150">
        <f t="shared" si="9"/>
        <v>5365637</v>
      </c>
      <c r="AK48" s="147">
        <v>0</v>
      </c>
      <c r="AL48" s="147">
        <v>20750</v>
      </c>
      <c r="AM48" s="147">
        <v>15444</v>
      </c>
      <c r="AN48" s="147">
        <v>134598</v>
      </c>
      <c r="AO48" s="147">
        <v>72309</v>
      </c>
      <c r="AP48" s="147">
        <v>149646</v>
      </c>
      <c r="AQ48" s="150">
        <f t="shared" si="11"/>
        <v>392747</v>
      </c>
      <c r="AR48" s="147">
        <v>941252</v>
      </c>
      <c r="AS48" s="147">
        <v>4180604</v>
      </c>
      <c r="AT48" s="147">
        <v>3273738</v>
      </c>
      <c r="AU48" s="147">
        <v>3594044</v>
      </c>
      <c r="AV48" s="147">
        <v>1948598</v>
      </c>
      <c r="AW48" s="147">
        <v>1390039</v>
      </c>
      <c r="AX48" s="150">
        <f t="shared" si="13"/>
        <v>15328275</v>
      </c>
      <c r="AY48" s="147">
        <v>0</v>
      </c>
      <c r="AZ48" s="147">
        <v>192555</v>
      </c>
      <c r="BA48" s="147">
        <v>781509</v>
      </c>
      <c r="BB48" s="147">
        <v>646996</v>
      </c>
      <c r="BC48" s="147">
        <v>166933</v>
      </c>
      <c r="BD48" s="147">
        <v>109461</v>
      </c>
      <c r="BE48" s="150">
        <f t="shared" si="15"/>
        <v>1897454</v>
      </c>
      <c r="BF48" s="147">
        <v>200745</v>
      </c>
      <c r="BG48" s="147">
        <v>1184202</v>
      </c>
      <c r="BH48" s="147">
        <v>1047285</v>
      </c>
      <c r="BI48" s="147">
        <v>867060</v>
      </c>
      <c r="BJ48" s="147">
        <v>732375</v>
      </c>
      <c r="BK48" s="147">
        <v>905706</v>
      </c>
      <c r="BL48" s="60">
        <f t="shared" si="17"/>
        <v>4937373</v>
      </c>
      <c r="BM48" s="170">
        <v>90220</v>
      </c>
      <c r="BN48" s="147">
        <v>354271</v>
      </c>
      <c r="BO48" s="147">
        <v>561594</v>
      </c>
      <c r="BP48" s="147">
        <v>1190215</v>
      </c>
      <c r="BQ48" s="147">
        <v>921226</v>
      </c>
      <c r="BR48" s="147">
        <v>845852</v>
      </c>
      <c r="BS48" s="58">
        <f t="shared" si="19"/>
        <v>3963378</v>
      </c>
      <c r="BT48" s="147">
        <v>34398</v>
      </c>
      <c r="BU48" s="147">
        <v>140828</v>
      </c>
      <c r="BV48" s="147">
        <v>460881</v>
      </c>
      <c r="BW48" s="147">
        <v>1084822</v>
      </c>
      <c r="BX48" s="147">
        <v>899212</v>
      </c>
      <c r="BY48" s="147">
        <v>845852</v>
      </c>
      <c r="BZ48" s="58">
        <f t="shared" si="21"/>
        <v>3465993</v>
      </c>
      <c r="CA48" s="147">
        <v>55822</v>
      </c>
      <c r="CB48" s="147">
        <v>213443</v>
      </c>
      <c r="CC48" s="147">
        <v>100713</v>
      </c>
      <c r="CD48" s="147">
        <v>105393</v>
      </c>
      <c r="CE48" s="147">
        <v>22014</v>
      </c>
      <c r="CF48" s="147">
        <v>0</v>
      </c>
      <c r="CG48" s="151">
        <f t="shared" si="23"/>
        <v>497385</v>
      </c>
      <c r="CH48" s="147">
        <v>0</v>
      </c>
      <c r="CI48" s="147">
        <v>0</v>
      </c>
      <c r="CJ48" s="147">
        <v>0</v>
      </c>
      <c r="CK48" s="147">
        <v>0</v>
      </c>
      <c r="CL48" s="147">
        <v>0</v>
      </c>
      <c r="CM48" s="147">
        <v>0</v>
      </c>
      <c r="CN48" s="60">
        <f t="shared" si="25"/>
        <v>0</v>
      </c>
      <c r="CO48" s="170">
        <v>1109647</v>
      </c>
      <c r="CP48" s="147">
        <v>3060434</v>
      </c>
      <c r="CQ48" s="147">
        <v>3465316</v>
      </c>
      <c r="CR48" s="147">
        <v>1826281</v>
      </c>
      <c r="CS48" s="147">
        <v>997020</v>
      </c>
      <c r="CT48" s="147">
        <v>1987992</v>
      </c>
      <c r="CU48" s="58">
        <f t="shared" si="27"/>
        <v>12446690</v>
      </c>
      <c r="CV48" s="147">
        <v>19080</v>
      </c>
      <c r="CW48" s="147">
        <v>53640</v>
      </c>
      <c r="CX48" s="147">
        <v>117270</v>
      </c>
      <c r="CY48" s="147">
        <v>63630</v>
      </c>
      <c r="CZ48" s="147">
        <v>41310</v>
      </c>
      <c r="DA48" s="147">
        <v>259380</v>
      </c>
      <c r="DB48" s="58">
        <f t="shared" si="29"/>
        <v>554310</v>
      </c>
      <c r="DC48" s="147">
        <v>0</v>
      </c>
      <c r="DD48" s="147">
        <v>487970</v>
      </c>
      <c r="DE48" s="147">
        <v>248716</v>
      </c>
      <c r="DF48" s="147">
        <v>0</v>
      </c>
      <c r="DG48" s="147">
        <v>0</v>
      </c>
      <c r="DH48" s="58">
        <f t="shared" si="30"/>
        <v>736686</v>
      </c>
      <c r="DI48" s="147">
        <v>141567</v>
      </c>
      <c r="DJ48" s="147">
        <v>810794</v>
      </c>
      <c r="DK48" s="147">
        <v>1506476</v>
      </c>
      <c r="DL48" s="147">
        <v>623535</v>
      </c>
      <c r="DM48" s="147">
        <v>300510</v>
      </c>
      <c r="DN48" s="147">
        <v>1191012</v>
      </c>
      <c r="DO48" s="58">
        <f t="shared" si="32"/>
        <v>4573894</v>
      </c>
      <c r="DP48" s="147">
        <v>949000</v>
      </c>
      <c r="DQ48" s="147">
        <v>2196000</v>
      </c>
      <c r="DR48" s="147">
        <v>1353600</v>
      </c>
      <c r="DS48" s="147">
        <v>890400</v>
      </c>
      <c r="DT48" s="147">
        <v>655200</v>
      </c>
      <c r="DU48" s="147">
        <v>537600</v>
      </c>
      <c r="DV48" s="60">
        <f t="shared" si="34"/>
        <v>6581800</v>
      </c>
      <c r="DW48" s="171">
        <v>0</v>
      </c>
      <c r="DX48" s="169">
        <v>196524</v>
      </c>
      <c r="DY48" s="169">
        <v>177498</v>
      </c>
      <c r="DZ48" s="169">
        <v>18000</v>
      </c>
      <c r="EA48" s="169">
        <v>0</v>
      </c>
      <c r="EB48" s="169">
        <v>0</v>
      </c>
      <c r="EC48" s="60">
        <f>SUM(DW48:EB48)</f>
        <v>392022</v>
      </c>
      <c r="ED48" s="171">
        <v>401820</v>
      </c>
      <c r="EE48" s="169">
        <v>434501</v>
      </c>
      <c r="EF48" s="169">
        <v>451400</v>
      </c>
      <c r="EG48" s="169">
        <v>292771</v>
      </c>
      <c r="EH48" s="169">
        <v>2570</v>
      </c>
      <c r="EI48" s="169">
        <v>150727</v>
      </c>
      <c r="EJ48" s="59">
        <f>SUM(ED48:EI48)</f>
        <v>1733789</v>
      </c>
      <c r="EK48" s="170">
        <v>0</v>
      </c>
      <c r="EL48" s="147">
        <v>0</v>
      </c>
      <c r="EM48" s="147">
        <v>5128282</v>
      </c>
      <c r="EN48" s="147">
        <v>13149947</v>
      </c>
      <c r="EO48" s="147">
        <v>18183220</v>
      </c>
      <c r="EP48" s="147">
        <v>37244264</v>
      </c>
      <c r="EQ48" s="147">
        <v>44261395</v>
      </c>
      <c r="ER48" s="60">
        <f>SUM(EK48:EQ48)</f>
        <v>117967108</v>
      </c>
      <c r="ES48" s="170">
        <v>0</v>
      </c>
      <c r="ET48" s="147">
        <v>0</v>
      </c>
      <c r="EU48" s="147">
        <v>4194640</v>
      </c>
      <c r="EV48" s="147">
        <v>9485009</v>
      </c>
      <c r="EW48" s="147">
        <v>13372152</v>
      </c>
      <c r="EX48" s="147">
        <v>23408726</v>
      </c>
      <c r="EY48" s="147">
        <v>18411822</v>
      </c>
      <c r="EZ48" s="58">
        <f>SUM(ES48:EY48)</f>
        <v>68872349</v>
      </c>
      <c r="FA48" s="147">
        <v>594632</v>
      </c>
      <c r="FB48" s="147">
        <v>2255212</v>
      </c>
      <c r="FC48" s="147">
        <v>3551521</v>
      </c>
      <c r="FD48" s="147">
        <v>2692587</v>
      </c>
      <c r="FE48" s="147">
        <v>1863619</v>
      </c>
      <c r="FF48" s="58">
        <f>SUM(FA48:FE48)</f>
        <v>10957571</v>
      </c>
      <c r="FG48" s="147">
        <v>339010</v>
      </c>
      <c r="FH48" s="147">
        <v>1409726</v>
      </c>
      <c r="FI48" s="147">
        <v>1259547</v>
      </c>
      <c r="FJ48" s="147">
        <v>11142951</v>
      </c>
      <c r="FK48" s="147">
        <v>23985954</v>
      </c>
      <c r="FL48" s="59">
        <f>SUM(FG48:FK48)</f>
        <v>38137188</v>
      </c>
      <c r="FM48" s="170">
        <v>0</v>
      </c>
      <c r="FN48" s="147">
        <v>4711285</v>
      </c>
      <c r="FO48" s="147">
        <v>22512598</v>
      </c>
      <c r="FP48" s="147">
        <v>29868989</v>
      </c>
      <c r="FQ48" s="147">
        <v>31744291</v>
      </c>
      <c r="FR48" s="147">
        <v>47198571</v>
      </c>
      <c r="FS48" s="147">
        <v>58113118</v>
      </c>
      <c r="FT48" s="60">
        <f>SUM(FM48:FS48)</f>
        <v>194148852</v>
      </c>
    </row>
    <row r="49" spans="1:176" s="61" customFormat="1" ht="18" customHeight="1">
      <c r="A49" s="62" t="s">
        <v>58</v>
      </c>
      <c r="B49" s="147">
        <v>2413205</v>
      </c>
      <c r="C49" s="147">
        <v>17665866</v>
      </c>
      <c r="D49" s="147">
        <v>15613044</v>
      </c>
      <c r="E49" s="147">
        <v>15016668</v>
      </c>
      <c r="F49" s="147">
        <v>12101730</v>
      </c>
      <c r="G49" s="147">
        <v>8894339</v>
      </c>
      <c r="H49" s="173">
        <f t="shared" si="1"/>
        <v>71704852</v>
      </c>
      <c r="I49" s="170">
        <v>1656748</v>
      </c>
      <c r="J49" s="147">
        <v>13574106</v>
      </c>
      <c r="K49" s="147">
        <v>11544615</v>
      </c>
      <c r="L49" s="147">
        <v>10829007</v>
      </c>
      <c r="M49" s="147">
        <v>8650599</v>
      </c>
      <c r="N49" s="147">
        <v>6852620</v>
      </c>
      <c r="O49" s="156">
        <f t="shared" si="3"/>
        <v>53107695</v>
      </c>
      <c r="P49" s="147">
        <v>1015247</v>
      </c>
      <c r="Q49" s="147">
        <v>5899229</v>
      </c>
      <c r="R49" s="147">
        <v>4139126</v>
      </c>
      <c r="S49" s="147">
        <v>4035804</v>
      </c>
      <c r="T49" s="147">
        <v>2924032</v>
      </c>
      <c r="U49" s="147">
        <v>3029823</v>
      </c>
      <c r="V49" s="148">
        <f t="shared" si="5"/>
        <v>21043261</v>
      </c>
      <c r="W49" s="147">
        <v>0</v>
      </c>
      <c r="X49" s="147">
        <v>0</v>
      </c>
      <c r="Y49" s="147">
        <v>45000</v>
      </c>
      <c r="Z49" s="147">
        <v>183375</v>
      </c>
      <c r="AA49" s="147">
        <v>356850</v>
      </c>
      <c r="AB49" s="147">
        <v>547425</v>
      </c>
      <c r="AC49" s="150">
        <f t="shared" si="7"/>
        <v>1132650</v>
      </c>
      <c r="AD49" s="147">
        <v>0</v>
      </c>
      <c r="AE49" s="147">
        <v>98272</v>
      </c>
      <c r="AF49" s="147">
        <v>277468</v>
      </c>
      <c r="AG49" s="147">
        <v>646735</v>
      </c>
      <c r="AH49" s="147">
        <v>418958</v>
      </c>
      <c r="AI49" s="147">
        <v>681292</v>
      </c>
      <c r="AJ49" s="150">
        <f t="shared" si="9"/>
        <v>2122725</v>
      </c>
      <c r="AK49" s="147">
        <v>0</v>
      </c>
      <c r="AL49" s="147">
        <v>0</v>
      </c>
      <c r="AM49" s="147">
        <v>0</v>
      </c>
      <c r="AN49" s="147">
        <v>0</v>
      </c>
      <c r="AO49" s="147">
        <v>0</v>
      </c>
      <c r="AP49" s="147">
        <v>10018</v>
      </c>
      <c r="AQ49" s="150">
        <f t="shared" si="11"/>
        <v>10018</v>
      </c>
      <c r="AR49" s="147">
        <v>489730</v>
      </c>
      <c r="AS49" s="147">
        <v>4836303</v>
      </c>
      <c r="AT49" s="147">
        <v>5242285</v>
      </c>
      <c r="AU49" s="147">
        <v>4060864</v>
      </c>
      <c r="AV49" s="147">
        <v>2791752</v>
      </c>
      <c r="AW49" s="147">
        <v>1525377</v>
      </c>
      <c r="AX49" s="150">
        <f t="shared" si="13"/>
        <v>18946311</v>
      </c>
      <c r="AY49" s="147">
        <v>43771</v>
      </c>
      <c r="AZ49" s="147">
        <v>1880037</v>
      </c>
      <c r="BA49" s="147">
        <v>1009289</v>
      </c>
      <c r="BB49" s="147">
        <v>1218769</v>
      </c>
      <c r="BC49" s="147">
        <v>1349664</v>
      </c>
      <c r="BD49" s="147">
        <v>382830</v>
      </c>
      <c r="BE49" s="150">
        <f t="shared" si="15"/>
        <v>5884360</v>
      </c>
      <c r="BF49" s="147">
        <v>108000</v>
      </c>
      <c r="BG49" s="147">
        <v>860265</v>
      </c>
      <c r="BH49" s="147">
        <v>831447</v>
      </c>
      <c r="BI49" s="147">
        <v>683460</v>
      </c>
      <c r="BJ49" s="147">
        <v>809343</v>
      </c>
      <c r="BK49" s="147">
        <v>675855</v>
      </c>
      <c r="BL49" s="60">
        <f t="shared" si="17"/>
        <v>3968370</v>
      </c>
      <c r="BM49" s="170">
        <v>35411</v>
      </c>
      <c r="BN49" s="147">
        <v>548376</v>
      </c>
      <c r="BO49" s="147">
        <v>1038977</v>
      </c>
      <c r="BP49" s="147">
        <v>1807630</v>
      </c>
      <c r="BQ49" s="147">
        <v>2164085</v>
      </c>
      <c r="BR49" s="147">
        <v>1120695</v>
      </c>
      <c r="BS49" s="58">
        <f t="shared" si="19"/>
        <v>6715174</v>
      </c>
      <c r="BT49" s="147">
        <v>35411</v>
      </c>
      <c r="BU49" s="147">
        <v>447133</v>
      </c>
      <c r="BV49" s="147">
        <v>879682</v>
      </c>
      <c r="BW49" s="147">
        <v>1391672</v>
      </c>
      <c r="BX49" s="147">
        <v>1575532</v>
      </c>
      <c r="BY49" s="147">
        <v>946534</v>
      </c>
      <c r="BZ49" s="58">
        <f t="shared" si="21"/>
        <v>5275964</v>
      </c>
      <c r="CA49" s="147">
        <v>0</v>
      </c>
      <c r="CB49" s="147">
        <v>101243</v>
      </c>
      <c r="CC49" s="147">
        <v>159295</v>
      </c>
      <c r="CD49" s="147">
        <v>415958</v>
      </c>
      <c r="CE49" s="147">
        <v>588553</v>
      </c>
      <c r="CF49" s="147">
        <v>174161</v>
      </c>
      <c r="CG49" s="151">
        <f t="shared" si="23"/>
        <v>1439210</v>
      </c>
      <c r="CH49" s="147">
        <v>0</v>
      </c>
      <c r="CI49" s="147">
        <v>0</v>
      </c>
      <c r="CJ49" s="147">
        <v>0</v>
      </c>
      <c r="CK49" s="147">
        <v>0</v>
      </c>
      <c r="CL49" s="147">
        <v>0</v>
      </c>
      <c r="CM49" s="147">
        <v>0</v>
      </c>
      <c r="CN49" s="60">
        <f t="shared" si="25"/>
        <v>0</v>
      </c>
      <c r="CO49" s="170">
        <v>434385</v>
      </c>
      <c r="CP49" s="147">
        <v>2906797</v>
      </c>
      <c r="CQ49" s="147">
        <v>2409316</v>
      </c>
      <c r="CR49" s="147">
        <v>1676028</v>
      </c>
      <c r="CS49" s="147">
        <v>1044046</v>
      </c>
      <c r="CT49" s="147">
        <v>771354</v>
      </c>
      <c r="CU49" s="58">
        <f t="shared" si="27"/>
        <v>9241926</v>
      </c>
      <c r="CV49" s="147">
        <v>0</v>
      </c>
      <c r="CW49" s="147">
        <v>100260</v>
      </c>
      <c r="CX49" s="147">
        <v>65700</v>
      </c>
      <c r="CY49" s="147">
        <v>42390</v>
      </c>
      <c r="CZ49" s="147">
        <v>120240</v>
      </c>
      <c r="DA49" s="147">
        <v>134640</v>
      </c>
      <c r="DB49" s="58">
        <f t="shared" si="29"/>
        <v>463230</v>
      </c>
      <c r="DC49" s="147">
        <v>422719</v>
      </c>
      <c r="DD49" s="147">
        <v>843841</v>
      </c>
      <c r="DE49" s="147">
        <v>726438</v>
      </c>
      <c r="DF49" s="147">
        <v>243406</v>
      </c>
      <c r="DG49" s="147">
        <v>0</v>
      </c>
      <c r="DH49" s="58">
        <f t="shared" si="30"/>
        <v>2236404</v>
      </c>
      <c r="DI49" s="147">
        <v>70385</v>
      </c>
      <c r="DJ49" s="147">
        <v>331818</v>
      </c>
      <c r="DK49" s="147">
        <v>182175</v>
      </c>
      <c r="DL49" s="147">
        <v>0</v>
      </c>
      <c r="DM49" s="147">
        <v>0</v>
      </c>
      <c r="DN49" s="147">
        <v>241914</v>
      </c>
      <c r="DO49" s="58">
        <f t="shared" si="32"/>
        <v>826292</v>
      </c>
      <c r="DP49" s="147">
        <v>364000</v>
      </c>
      <c r="DQ49" s="147">
        <v>2052000</v>
      </c>
      <c r="DR49" s="147">
        <v>1317600</v>
      </c>
      <c r="DS49" s="147">
        <v>907200</v>
      </c>
      <c r="DT49" s="147">
        <v>680400</v>
      </c>
      <c r="DU49" s="147">
        <v>394800</v>
      </c>
      <c r="DV49" s="60">
        <f t="shared" si="34"/>
        <v>5716000</v>
      </c>
      <c r="DW49" s="171">
        <v>30521</v>
      </c>
      <c r="DX49" s="169">
        <v>175530</v>
      </c>
      <c r="DY49" s="169">
        <v>300636</v>
      </c>
      <c r="DZ49" s="169">
        <v>236009</v>
      </c>
      <c r="EA49" s="169">
        <v>73800</v>
      </c>
      <c r="EB49" s="169">
        <v>37215</v>
      </c>
      <c r="EC49" s="60">
        <f>SUM(DW49:EB49)</f>
        <v>853711</v>
      </c>
      <c r="ED49" s="171">
        <v>256140</v>
      </c>
      <c r="EE49" s="169">
        <v>461057</v>
      </c>
      <c r="EF49" s="169">
        <v>319500</v>
      </c>
      <c r="EG49" s="169">
        <v>467994</v>
      </c>
      <c r="EH49" s="169">
        <v>169200</v>
      </c>
      <c r="EI49" s="169">
        <v>112455</v>
      </c>
      <c r="EJ49" s="59">
        <f>SUM(ED49:EI49)</f>
        <v>1786346</v>
      </c>
      <c r="EK49" s="170">
        <v>0</v>
      </c>
      <c r="EL49" s="147">
        <v>577390</v>
      </c>
      <c r="EM49" s="147">
        <v>7519531</v>
      </c>
      <c r="EN49" s="147">
        <v>20292008</v>
      </c>
      <c r="EO49" s="147">
        <v>22267825</v>
      </c>
      <c r="EP49" s="147">
        <v>32282723</v>
      </c>
      <c r="EQ49" s="147">
        <v>32276568</v>
      </c>
      <c r="ER49" s="60">
        <f>SUM(EK49:EQ49)</f>
        <v>115216045</v>
      </c>
      <c r="ES49" s="170">
        <v>0</v>
      </c>
      <c r="ET49" s="147">
        <v>577390</v>
      </c>
      <c r="EU49" s="147">
        <v>4236978</v>
      </c>
      <c r="EV49" s="147">
        <v>10918492</v>
      </c>
      <c r="EW49" s="147">
        <v>12966951</v>
      </c>
      <c r="EX49" s="147">
        <v>20984398</v>
      </c>
      <c r="EY49" s="147">
        <v>18227207</v>
      </c>
      <c r="EZ49" s="58">
        <f>SUM(ES49:EY49)</f>
        <v>67911416</v>
      </c>
      <c r="FA49" s="147">
        <v>3282553</v>
      </c>
      <c r="FB49" s="147">
        <v>8975743</v>
      </c>
      <c r="FC49" s="147">
        <v>7216927</v>
      </c>
      <c r="FD49" s="147">
        <v>6464398</v>
      </c>
      <c r="FE49" s="147">
        <v>5540079</v>
      </c>
      <c r="FF49" s="58">
        <f>SUM(FA49:FE49)</f>
        <v>31479700</v>
      </c>
      <c r="FG49" s="147">
        <v>0</v>
      </c>
      <c r="FH49" s="147">
        <v>397773</v>
      </c>
      <c r="FI49" s="147">
        <v>2083947</v>
      </c>
      <c r="FJ49" s="147">
        <v>4833927</v>
      </c>
      <c r="FK49" s="147">
        <v>8509282</v>
      </c>
      <c r="FL49" s="59">
        <f>SUM(FG49:FK49)</f>
        <v>15824929</v>
      </c>
      <c r="FM49" s="170">
        <v>0</v>
      </c>
      <c r="FN49" s="147">
        <v>2990595</v>
      </c>
      <c r="FO49" s="147">
        <v>25185397</v>
      </c>
      <c r="FP49" s="147">
        <v>35905052</v>
      </c>
      <c r="FQ49" s="147">
        <v>37284493</v>
      </c>
      <c r="FR49" s="147">
        <v>44384453</v>
      </c>
      <c r="FS49" s="147">
        <v>41170907</v>
      </c>
      <c r="FT49" s="60">
        <f>SUM(FM49:FS49)</f>
        <v>186920897</v>
      </c>
    </row>
    <row r="50" spans="1:176" s="61" customFormat="1" ht="18" customHeight="1">
      <c r="A50" s="62" t="s">
        <v>59</v>
      </c>
      <c r="B50" s="147">
        <v>4675722</v>
      </c>
      <c r="C50" s="147">
        <v>22076410</v>
      </c>
      <c r="D50" s="147">
        <v>21410845</v>
      </c>
      <c r="E50" s="147">
        <v>16268809</v>
      </c>
      <c r="F50" s="147">
        <v>9970527</v>
      </c>
      <c r="G50" s="147">
        <v>9431585</v>
      </c>
      <c r="H50" s="173">
        <f t="shared" si="1"/>
        <v>83833898</v>
      </c>
      <c r="I50" s="170">
        <v>3299347</v>
      </c>
      <c r="J50" s="147">
        <v>17370715</v>
      </c>
      <c r="K50" s="147">
        <v>15841112</v>
      </c>
      <c r="L50" s="147">
        <v>10547770</v>
      </c>
      <c r="M50" s="147">
        <v>7271607</v>
      </c>
      <c r="N50" s="147">
        <v>7899132</v>
      </c>
      <c r="O50" s="156">
        <f t="shared" si="3"/>
        <v>62229683</v>
      </c>
      <c r="P50" s="147">
        <v>2011519</v>
      </c>
      <c r="Q50" s="147">
        <v>8749603</v>
      </c>
      <c r="R50" s="147">
        <v>7452381</v>
      </c>
      <c r="S50" s="147">
        <v>3544870</v>
      </c>
      <c r="T50" s="147">
        <v>3333885</v>
      </c>
      <c r="U50" s="147">
        <v>5150581</v>
      </c>
      <c r="V50" s="148">
        <f t="shared" si="5"/>
        <v>30242839</v>
      </c>
      <c r="W50" s="147">
        <v>0</v>
      </c>
      <c r="X50" s="147">
        <v>47700</v>
      </c>
      <c r="Y50" s="147">
        <v>0</v>
      </c>
      <c r="Z50" s="147">
        <v>320100</v>
      </c>
      <c r="AA50" s="147">
        <v>445634</v>
      </c>
      <c r="AB50" s="147">
        <v>389384</v>
      </c>
      <c r="AC50" s="150">
        <f t="shared" si="7"/>
        <v>1202818</v>
      </c>
      <c r="AD50" s="147">
        <v>159591</v>
      </c>
      <c r="AE50" s="147">
        <v>1326782</v>
      </c>
      <c r="AF50" s="147">
        <v>995498</v>
      </c>
      <c r="AG50" s="147">
        <v>583112</v>
      </c>
      <c r="AH50" s="147">
        <v>723095</v>
      </c>
      <c r="AI50" s="147">
        <v>1048359</v>
      </c>
      <c r="AJ50" s="150">
        <f t="shared" si="9"/>
        <v>4836437</v>
      </c>
      <c r="AK50" s="147">
        <v>0</v>
      </c>
      <c r="AL50" s="147">
        <v>40074</v>
      </c>
      <c r="AM50" s="147">
        <v>30055</v>
      </c>
      <c r="AN50" s="147">
        <v>40074</v>
      </c>
      <c r="AO50" s="147">
        <v>20037</v>
      </c>
      <c r="AP50" s="147">
        <v>20037</v>
      </c>
      <c r="AQ50" s="150">
        <f t="shared" si="11"/>
        <v>150277</v>
      </c>
      <c r="AR50" s="147">
        <v>853262</v>
      </c>
      <c r="AS50" s="147">
        <v>4640868</v>
      </c>
      <c r="AT50" s="147">
        <v>4384267</v>
      </c>
      <c r="AU50" s="147">
        <v>3453029</v>
      </c>
      <c r="AV50" s="147">
        <v>1276003</v>
      </c>
      <c r="AW50" s="147">
        <v>311745</v>
      </c>
      <c r="AX50" s="150">
        <f t="shared" si="13"/>
        <v>14919174</v>
      </c>
      <c r="AY50" s="147">
        <v>137500</v>
      </c>
      <c r="AZ50" s="147">
        <v>1525729</v>
      </c>
      <c r="BA50" s="147">
        <v>1582462</v>
      </c>
      <c r="BB50" s="147">
        <v>1547150</v>
      </c>
      <c r="BC50" s="147">
        <v>665194</v>
      </c>
      <c r="BD50" s="147">
        <v>405654</v>
      </c>
      <c r="BE50" s="150">
        <f t="shared" si="15"/>
        <v>5863689</v>
      </c>
      <c r="BF50" s="147">
        <v>137475</v>
      </c>
      <c r="BG50" s="147">
        <v>1039959</v>
      </c>
      <c r="BH50" s="147">
        <v>1396449</v>
      </c>
      <c r="BI50" s="147">
        <v>1059435</v>
      </c>
      <c r="BJ50" s="147">
        <v>807759</v>
      </c>
      <c r="BK50" s="147">
        <v>573372</v>
      </c>
      <c r="BL50" s="60">
        <f t="shared" si="17"/>
        <v>5014449</v>
      </c>
      <c r="BM50" s="170">
        <v>0</v>
      </c>
      <c r="BN50" s="147">
        <v>971776</v>
      </c>
      <c r="BO50" s="147">
        <v>1726661</v>
      </c>
      <c r="BP50" s="147">
        <v>3894660</v>
      </c>
      <c r="BQ50" s="147">
        <v>1301526</v>
      </c>
      <c r="BR50" s="147">
        <v>985862</v>
      </c>
      <c r="BS50" s="58">
        <f t="shared" si="19"/>
        <v>8880485</v>
      </c>
      <c r="BT50" s="147">
        <v>0</v>
      </c>
      <c r="BU50" s="147">
        <v>858328</v>
      </c>
      <c r="BV50" s="147">
        <v>1726661</v>
      </c>
      <c r="BW50" s="147">
        <v>2331927</v>
      </c>
      <c r="BX50" s="147">
        <v>883654</v>
      </c>
      <c r="BY50" s="147">
        <v>871432</v>
      </c>
      <c r="BZ50" s="58">
        <f t="shared" si="21"/>
        <v>6672002</v>
      </c>
      <c r="CA50" s="147">
        <v>0</v>
      </c>
      <c r="CB50" s="147">
        <v>113448</v>
      </c>
      <c r="CC50" s="147">
        <v>0</v>
      </c>
      <c r="CD50" s="147">
        <v>1562733</v>
      </c>
      <c r="CE50" s="147">
        <v>417872</v>
      </c>
      <c r="CF50" s="147">
        <v>114430</v>
      </c>
      <c r="CG50" s="151">
        <f t="shared" si="23"/>
        <v>2208483</v>
      </c>
      <c r="CH50" s="147">
        <v>0</v>
      </c>
      <c r="CI50" s="147">
        <v>0</v>
      </c>
      <c r="CJ50" s="147">
        <v>0</v>
      </c>
      <c r="CK50" s="147">
        <v>0</v>
      </c>
      <c r="CL50" s="147">
        <v>0</v>
      </c>
      <c r="CM50" s="147">
        <v>0</v>
      </c>
      <c r="CN50" s="60">
        <f t="shared" si="25"/>
        <v>0</v>
      </c>
      <c r="CO50" s="170">
        <v>907039</v>
      </c>
      <c r="CP50" s="147">
        <v>3127269</v>
      </c>
      <c r="CQ50" s="147">
        <v>3119033</v>
      </c>
      <c r="CR50" s="147">
        <v>1770642</v>
      </c>
      <c r="CS50" s="147">
        <v>1127394</v>
      </c>
      <c r="CT50" s="147">
        <v>535440</v>
      </c>
      <c r="CU50" s="58">
        <f t="shared" si="27"/>
        <v>10586817</v>
      </c>
      <c r="CV50" s="147">
        <v>50400</v>
      </c>
      <c r="CW50" s="147">
        <v>243000</v>
      </c>
      <c r="CX50" s="147">
        <v>274590</v>
      </c>
      <c r="CY50" s="147">
        <v>192330</v>
      </c>
      <c r="CZ50" s="147">
        <v>215280</v>
      </c>
      <c r="DA50" s="147">
        <v>174240</v>
      </c>
      <c r="DB50" s="58">
        <f t="shared" si="29"/>
        <v>1149840</v>
      </c>
      <c r="DC50" s="147">
        <v>0</v>
      </c>
      <c r="DD50" s="147">
        <v>478302</v>
      </c>
      <c r="DE50" s="147">
        <v>360944</v>
      </c>
      <c r="DF50" s="147">
        <v>0</v>
      </c>
      <c r="DG50" s="147">
        <v>0</v>
      </c>
      <c r="DH50" s="58">
        <f t="shared" si="30"/>
        <v>839246</v>
      </c>
      <c r="DI50" s="147">
        <v>135139</v>
      </c>
      <c r="DJ50" s="147">
        <v>328269</v>
      </c>
      <c r="DK50" s="147">
        <v>710141</v>
      </c>
      <c r="DL50" s="147">
        <v>234568</v>
      </c>
      <c r="DM50" s="147">
        <v>382914</v>
      </c>
      <c r="DN50" s="147">
        <v>0</v>
      </c>
      <c r="DO50" s="58">
        <f t="shared" si="32"/>
        <v>1791031</v>
      </c>
      <c r="DP50" s="147">
        <v>721500</v>
      </c>
      <c r="DQ50" s="147">
        <v>2556000</v>
      </c>
      <c r="DR50" s="147">
        <v>1656000</v>
      </c>
      <c r="DS50" s="147">
        <v>982800</v>
      </c>
      <c r="DT50" s="147">
        <v>529200</v>
      </c>
      <c r="DU50" s="147">
        <v>361200</v>
      </c>
      <c r="DV50" s="60">
        <f t="shared" si="34"/>
        <v>6806700</v>
      </c>
      <c r="DW50" s="171">
        <v>17671</v>
      </c>
      <c r="DX50" s="169">
        <v>120773</v>
      </c>
      <c r="DY50" s="169">
        <v>86797</v>
      </c>
      <c r="DZ50" s="169">
        <v>55737</v>
      </c>
      <c r="EA50" s="169">
        <v>90000</v>
      </c>
      <c r="EB50" s="169">
        <v>11151</v>
      </c>
      <c r="EC50" s="60">
        <f>SUM(DW50:EB50)</f>
        <v>382129</v>
      </c>
      <c r="ED50" s="171">
        <v>451665</v>
      </c>
      <c r="EE50" s="169">
        <v>485877</v>
      </c>
      <c r="EF50" s="169">
        <v>637242</v>
      </c>
      <c r="EG50" s="169">
        <v>0</v>
      </c>
      <c r="EH50" s="169">
        <v>180000</v>
      </c>
      <c r="EI50" s="169">
        <v>0</v>
      </c>
      <c r="EJ50" s="59">
        <f>SUM(ED50:EI50)</f>
        <v>1754784</v>
      </c>
      <c r="EK50" s="170">
        <v>0</v>
      </c>
      <c r="EL50" s="147">
        <v>279768</v>
      </c>
      <c r="EM50" s="147">
        <v>13453555</v>
      </c>
      <c r="EN50" s="147">
        <v>18796422</v>
      </c>
      <c r="EO50" s="147">
        <v>25501952</v>
      </c>
      <c r="EP50" s="147">
        <v>32427838</v>
      </c>
      <c r="EQ50" s="147">
        <v>35954720</v>
      </c>
      <c r="ER50" s="60">
        <f>SUM(EK50:EQ50)</f>
        <v>126414255</v>
      </c>
      <c r="ES50" s="170">
        <v>0</v>
      </c>
      <c r="ET50" s="147">
        <v>279768</v>
      </c>
      <c r="EU50" s="147">
        <v>10458117</v>
      </c>
      <c r="EV50" s="147">
        <v>11481896</v>
      </c>
      <c r="EW50" s="147">
        <v>14846572</v>
      </c>
      <c r="EX50" s="147">
        <v>17025258</v>
      </c>
      <c r="EY50" s="147">
        <v>13922782</v>
      </c>
      <c r="EZ50" s="58">
        <f>SUM(ES50:EY50)</f>
        <v>68014393</v>
      </c>
      <c r="FA50" s="147">
        <v>1855865</v>
      </c>
      <c r="FB50" s="147">
        <v>5226129</v>
      </c>
      <c r="FC50" s="147">
        <v>6631452</v>
      </c>
      <c r="FD50" s="147">
        <v>5999108</v>
      </c>
      <c r="FE50" s="147">
        <v>3872879</v>
      </c>
      <c r="FF50" s="58">
        <f>SUM(FA50:FE50)</f>
        <v>23585433</v>
      </c>
      <c r="FG50" s="147">
        <v>1139573</v>
      </c>
      <c r="FH50" s="147">
        <v>2088397</v>
      </c>
      <c r="FI50" s="147">
        <v>4023928</v>
      </c>
      <c r="FJ50" s="147">
        <v>9403472</v>
      </c>
      <c r="FK50" s="147">
        <v>18159059</v>
      </c>
      <c r="FL50" s="59">
        <f>SUM(FG50:FK50)</f>
        <v>34814429</v>
      </c>
      <c r="FM50" s="170">
        <v>0</v>
      </c>
      <c r="FN50" s="147">
        <v>4955490</v>
      </c>
      <c r="FO50" s="147">
        <v>35529965</v>
      </c>
      <c r="FP50" s="147">
        <v>40207267</v>
      </c>
      <c r="FQ50" s="147">
        <v>41770761</v>
      </c>
      <c r="FR50" s="147">
        <v>42398365</v>
      </c>
      <c r="FS50" s="147">
        <v>45386305</v>
      </c>
      <c r="FT50" s="60">
        <f>SUM(FM50:FS50)</f>
        <v>210248153</v>
      </c>
    </row>
    <row r="51" spans="1:176" s="61" customFormat="1" ht="18" customHeight="1">
      <c r="A51" s="62" t="s">
        <v>60</v>
      </c>
      <c r="B51" s="147">
        <v>6945606</v>
      </c>
      <c r="C51" s="147">
        <v>34811721</v>
      </c>
      <c r="D51" s="147">
        <v>28553824</v>
      </c>
      <c r="E51" s="147">
        <v>14671932</v>
      </c>
      <c r="F51" s="147">
        <v>14835963</v>
      </c>
      <c r="G51" s="147">
        <v>15716823</v>
      </c>
      <c r="H51" s="173">
        <f t="shared" si="1"/>
        <v>115535869</v>
      </c>
      <c r="I51" s="170">
        <v>4764273</v>
      </c>
      <c r="J51" s="147">
        <v>22880441</v>
      </c>
      <c r="K51" s="147">
        <v>18205757</v>
      </c>
      <c r="L51" s="147">
        <v>9955263</v>
      </c>
      <c r="M51" s="147">
        <v>9830074</v>
      </c>
      <c r="N51" s="147">
        <v>11086720</v>
      </c>
      <c r="O51" s="156">
        <f t="shared" si="3"/>
        <v>76722528</v>
      </c>
      <c r="P51" s="147">
        <v>2820203</v>
      </c>
      <c r="Q51" s="147">
        <v>10787085</v>
      </c>
      <c r="R51" s="147">
        <v>7598196</v>
      </c>
      <c r="S51" s="147">
        <v>3464759</v>
      </c>
      <c r="T51" s="147">
        <v>4507425</v>
      </c>
      <c r="U51" s="147">
        <v>5527743</v>
      </c>
      <c r="V51" s="148">
        <f t="shared" si="5"/>
        <v>34705411</v>
      </c>
      <c r="W51" s="147">
        <v>0</v>
      </c>
      <c r="X51" s="147">
        <v>11452</v>
      </c>
      <c r="Y51" s="147">
        <v>150300</v>
      </c>
      <c r="Z51" s="147">
        <v>45810</v>
      </c>
      <c r="AA51" s="147">
        <v>245227</v>
      </c>
      <c r="AB51" s="147">
        <v>788260</v>
      </c>
      <c r="AC51" s="150">
        <f t="shared" si="7"/>
        <v>1241049</v>
      </c>
      <c r="AD51" s="147">
        <v>84748</v>
      </c>
      <c r="AE51" s="147">
        <v>1115615</v>
      </c>
      <c r="AF51" s="147">
        <v>674352</v>
      </c>
      <c r="AG51" s="147">
        <v>692130</v>
      </c>
      <c r="AH51" s="147">
        <v>617492</v>
      </c>
      <c r="AI51" s="147">
        <v>1596231</v>
      </c>
      <c r="AJ51" s="150">
        <f t="shared" si="9"/>
        <v>4780568</v>
      </c>
      <c r="AK51" s="147">
        <v>0</v>
      </c>
      <c r="AL51" s="147">
        <v>5009</v>
      </c>
      <c r="AM51" s="147">
        <v>0</v>
      </c>
      <c r="AN51" s="147">
        <v>35063</v>
      </c>
      <c r="AO51" s="147">
        <v>25045</v>
      </c>
      <c r="AP51" s="147">
        <v>75137</v>
      </c>
      <c r="AQ51" s="150">
        <f t="shared" si="11"/>
        <v>140254</v>
      </c>
      <c r="AR51" s="147">
        <v>1299614</v>
      </c>
      <c r="AS51" s="147">
        <v>6929154</v>
      </c>
      <c r="AT51" s="147">
        <v>6624782</v>
      </c>
      <c r="AU51" s="147">
        <v>3498899</v>
      </c>
      <c r="AV51" s="147">
        <v>2227345</v>
      </c>
      <c r="AW51" s="147">
        <v>1770712</v>
      </c>
      <c r="AX51" s="150">
        <f t="shared" si="13"/>
        <v>22350506</v>
      </c>
      <c r="AY51" s="147">
        <v>205108</v>
      </c>
      <c r="AZ51" s="147">
        <v>1997595</v>
      </c>
      <c r="BA51" s="147">
        <v>1389942</v>
      </c>
      <c r="BB51" s="147">
        <v>1321356</v>
      </c>
      <c r="BC51" s="147">
        <v>1072073</v>
      </c>
      <c r="BD51" s="147">
        <v>188589</v>
      </c>
      <c r="BE51" s="150">
        <f t="shared" si="15"/>
        <v>6174663</v>
      </c>
      <c r="BF51" s="147">
        <v>354600</v>
      </c>
      <c r="BG51" s="147">
        <v>2034531</v>
      </c>
      <c r="BH51" s="147">
        <v>1768185</v>
      </c>
      <c r="BI51" s="147">
        <v>897246</v>
      </c>
      <c r="BJ51" s="147">
        <v>1135467</v>
      </c>
      <c r="BK51" s="147">
        <v>1140048</v>
      </c>
      <c r="BL51" s="60">
        <f t="shared" si="17"/>
        <v>7330077</v>
      </c>
      <c r="BM51" s="170">
        <v>42169</v>
      </c>
      <c r="BN51" s="147">
        <v>1208097</v>
      </c>
      <c r="BO51" s="147">
        <v>2312100</v>
      </c>
      <c r="BP51" s="147">
        <v>2094232</v>
      </c>
      <c r="BQ51" s="147">
        <v>2063908</v>
      </c>
      <c r="BR51" s="147">
        <v>1928642</v>
      </c>
      <c r="BS51" s="58">
        <f t="shared" si="19"/>
        <v>9649148</v>
      </c>
      <c r="BT51" s="147">
        <v>42169</v>
      </c>
      <c r="BU51" s="147">
        <v>851499</v>
      </c>
      <c r="BV51" s="147">
        <v>1625858</v>
      </c>
      <c r="BW51" s="147">
        <v>1352161</v>
      </c>
      <c r="BX51" s="147">
        <v>1854972</v>
      </c>
      <c r="BY51" s="147">
        <v>1874599</v>
      </c>
      <c r="BZ51" s="58">
        <f t="shared" si="21"/>
        <v>7601258</v>
      </c>
      <c r="CA51" s="147">
        <v>0</v>
      </c>
      <c r="CB51" s="147">
        <v>356598</v>
      </c>
      <c r="CC51" s="147">
        <v>686242</v>
      </c>
      <c r="CD51" s="147">
        <v>742071</v>
      </c>
      <c r="CE51" s="147">
        <v>208936</v>
      </c>
      <c r="CF51" s="147">
        <v>0</v>
      </c>
      <c r="CG51" s="151">
        <f t="shared" si="23"/>
        <v>1993847</v>
      </c>
      <c r="CH51" s="147">
        <v>0</v>
      </c>
      <c r="CI51" s="147">
        <v>0</v>
      </c>
      <c r="CJ51" s="147">
        <v>0</v>
      </c>
      <c r="CK51" s="147">
        <v>0</v>
      </c>
      <c r="CL51" s="147">
        <v>0</v>
      </c>
      <c r="CM51" s="147">
        <v>54043</v>
      </c>
      <c r="CN51" s="60">
        <f t="shared" si="25"/>
        <v>54043</v>
      </c>
      <c r="CO51" s="170">
        <v>1579453</v>
      </c>
      <c r="CP51" s="147">
        <v>9636644</v>
      </c>
      <c r="CQ51" s="147">
        <v>6982068</v>
      </c>
      <c r="CR51" s="147">
        <v>2236013</v>
      </c>
      <c r="CS51" s="147">
        <v>2813130</v>
      </c>
      <c r="CT51" s="147">
        <v>2668859</v>
      </c>
      <c r="CU51" s="58">
        <f t="shared" si="27"/>
        <v>25916167</v>
      </c>
      <c r="CV51" s="147">
        <v>56160</v>
      </c>
      <c r="CW51" s="147">
        <v>761490</v>
      </c>
      <c r="CX51" s="147">
        <v>552060</v>
      </c>
      <c r="CY51" s="147">
        <v>231300</v>
      </c>
      <c r="CZ51" s="147">
        <v>328770</v>
      </c>
      <c r="DA51" s="147">
        <v>659250</v>
      </c>
      <c r="DB51" s="58">
        <f t="shared" si="29"/>
        <v>2589030</v>
      </c>
      <c r="DC51" s="147">
        <v>3306102</v>
      </c>
      <c r="DD51" s="147">
        <v>2760078</v>
      </c>
      <c r="DE51" s="147">
        <v>172458</v>
      </c>
      <c r="DF51" s="147">
        <v>0</v>
      </c>
      <c r="DG51" s="147">
        <v>0</v>
      </c>
      <c r="DH51" s="58">
        <f t="shared" si="30"/>
        <v>6238638</v>
      </c>
      <c r="DI51" s="147">
        <v>242793</v>
      </c>
      <c r="DJ51" s="147">
        <v>1897052</v>
      </c>
      <c r="DK51" s="147">
        <v>1790730</v>
      </c>
      <c r="DL51" s="147">
        <v>891455</v>
      </c>
      <c r="DM51" s="147">
        <v>1778760</v>
      </c>
      <c r="DN51" s="147">
        <v>1278809</v>
      </c>
      <c r="DO51" s="58">
        <f t="shared" si="32"/>
        <v>7879599</v>
      </c>
      <c r="DP51" s="147">
        <v>1280500</v>
      </c>
      <c r="DQ51" s="147">
        <v>3672000</v>
      </c>
      <c r="DR51" s="147">
        <v>1879200</v>
      </c>
      <c r="DS51" s="147">
        <v>940800</v>
      </c>
      <c r="DT51" s="147">
        <v>705600</v>
      </c>
      <c r="DU51" s="147">
        <v>730800</v>
      </c>
      <c r="DV51" s="60">
        <f t="shared" si="34"/>
        <v>9208900</v>
      </c>
      <c r="DW51" s="171">
        <v>145639</v>
      </c>
      <c r="DX51" s="169">
        <v>52845</v>
      </c>
      <c r="DY51" s="169">
        <v>172870</v>
      </c>
      <c r="DZ51" s="169">
        <v>206424</v>
      </c>
      <c r="EA51" s="169">
        <v>11482</v>
      </c>
      <c r="EB51" s="169">
        <v>0</v>
      </c>
      <c r="EC51" s="60">
        <f>SUM(DW51:EB51)</f>
        <v>589260</v>
      </c>
      <c r="ED51" s="171">
        <v>414072</v>
      </c>
      <c r="EE51" s="169">
        <v>1033694</v>
      </c>
      <c r="EF51" s="169">
        <v>881029</v>
      </c>
      <c r="EG51" s="169">
        <v>180000</v>
      </c>
      <c r="EH51" s="169">
        <v>117369</v>
      </c>
      <c r="EI51" s="169">
        <v>32602</v>
      </c>
      <c r="EJ51" s="59">
        <f>SUM(ED51:EI51)</f>
        <v>2658766</v>
      </c>
      <c r="EK51" s="170">
        <v>0</v>
      </c>
      <c r="EL51" s="147">
        <v>0</v>
      </c>
      <c r="EM51" s="147">
        <v>7999494</v>
      </c>
      <c r="EN51" s="147">
        <v>18689721</v>
      </c>
      <c r="EO51" s="147">
        <v>29469305</v>
      </c>
      <c r="EP51" s="147">
        <v>41183660</v>
      </c>
      <c r="EQ51" s="147">
        <v>37132252</v>
      </c>
      <c r="ER51" s="60">
        <f>SUM(EK51:EQ51)</f>
        <v>134474432</v>
      </c>
      <c r="ES51" s="170">
        <v>0</v>
      </c>
      <c r="ET51" s="147">
        <v>0</v>
      </c>
      <c r="EU51" s="147">
        <v>4531035</v>
      </c>
      <c r="EV51" s="147">
        <v>9244548</v>
      </c>
      <c r="EW51" s="147">
        <v>13358831</v>
      </c>
      <c r="EX51" s="147">
        <v>20312849</v>
      </c>
      <c r="EY51" s="147">
        <v>17793821</v>
      </c>
      <c r="EZ51" s="58">
        <f>SUM(ES51:EY51)</f>
        <v>65241084</v>
      </c>
      <c r="FA51" s="147">
        <v>3468459</v>
      </c>
      <c r="FB51" s="147">
        <v>6221819</v>
      </c>
      <c r="FC51" s="147">
        <v>8590321</v>
      </c>
      <c r="FD51" s="147">
        <v>9463997</v>
      </c>
      <c r="FE51" s="147">
        <v>3123074</v>
      </c>
      <c r="FF51" s="58">
        <f>SUM(FA51:FE51)</f>
        <v>30867670</v>
      </c>
      <c r="FG51" s="147">
        <v>0</v>
      </c>
      <c r="FH51" s="147">
        <v>3223354</v>
      </c>
      <c r="FI51" s="147">
        <v>7520153</v>
      </c>
      <c r="FJ51" s="147">
        <v>11406814</v>
      </c>
      <c r="FK51" s="147">
        <v>16215357</v>
      </c>
      <c r="FL51" s="59">
        <f>SUM(FG51:FK51)</f>
        <v>38365678</v>
      </c>
      <c r="FM51" s="170">
        <v>0</v>
      </c>
      <c r="FN51" s="147">
        <v>6945606</v>
      </c>
      <c r="FO51" s="147">
        <v>42811215</v>
      </c>
      <c r="FP51" s="147">
        <v>47243545</v>
      </c>
      <c r="FQ51" s="147">
        <v>44141237</v>
      </c>
      <c r="FR51" s="147">
        <v>56019623</v>
      </c>
      <c r="FS51" s="147">
        <v>52849075</v>
      </c>
      <c r="FT51" s="60">
        <f>SUM(FM51:FS51)</f>
        <v>250010301</v>
      </c>
    </row>
    <row r="52" spans="1:176" s="61" customFormat="1" ht="18" customHeight="1">
      <c r="A52" s="62" t="s">
        <v>61</v>
      </c>
      <c r="B52" s="147">
        <v>3183531</v>
      </c>
      <c r="C52" s="147">
        <v>15935927</v>
      </c>
      <c r="D52" s="147">
        <v>14246780</v>
      </c>
      <c r="E52" s="147">
        <v>12047808</v>
      </c>
      <c r="F52" s="147">
        <v>8419251</v>
      </c>
      <c r="G52" s="147">
        <v>8770521</v>
      </c>
      <c r="H52" s="173">
        <f t="shared" si="1"/>
        <v>62603818</v>
      </c>
      <c r="I52" s="170">
        <v>2289186</v>
      </c>
      <c r="J52" s="147">
        <v>13159917</v>
      </c>
      <c r="K52" s="147">
        <v>11101565</v>
      </c>
      <c r="L52" s="147">
        <v>9544225</v>
      </c>
      <c r="M52" s="147">
        <v>6900537</v>
      </c>
      <c r="N52" s="147">
        <v>6386438</v>
      </c>
      <c r="O52" s="156">
        <f t="shared" si="3"/>
        <v>49381868</v>
      </c>
      <c r="P52" s="147">
        <v>1536845</v>
      </c>
      <c r="Q52" s="147">
        <v>6639196</v>
      </c>
      <c r="R52" s="147">
        <v>4178077</v>
      </c>
      <c r="S52" s="147">
        <v>2923048</v>
      </c>
      <c r="T52" s="147">
        <v>2255464</v>
      </c>
      <c r="U52" s="147">
        <v>2839954</v>
      </c>
      <c r="V52" s="148">
        <f t="shared" si="5"/>
        <v>20372584</v>
      </c>
      <c r="W52" s="147">
        <v>0</v>
      </c>
      <c r="X52" s="147">
        <v>22500</v>
      </c>
      <c r="Y52" s="147">
        <v>137025</v>
      </c>
      <c r="Z52" s="147">
        <v>125167</v>
      </c>
      <c r="AA52" s="147">
        <v>376987</v>
      </c>
      <c r="AB52" s="147">
        <v>410805</v>
      </c>
      <c r="AC52" s="150">
        <f t="shared" si="7"/>
        <v>1072484</v>
      </c>
      <c r="AD52" s="147">
        <v>80103</v>
      </c>
      <c r="AE52" s="147">
        <v>712243</v>
      </c>
      <c r="AF52" s="147">
        <v>701293</v>
      </c>
      <c r="AG52" s="147">
        <v>836312</v>
      </c>
      <c r="AH52" s="147">
        <v>864037</v>
      </c>
      <c r="AI52" s="147">
        <v>763253</v>
      </c>
      <c r="AJ52" s="150">
        <f t="shared" si="9"/>
        <v>3957241</v>
      </c>
      <c r="AK52" s="147">
        <v>0</v>
      </c>
      <c r="AL52" s="147">
        <v>0</v>
      </c>
      <c r="AM52" s="147">
        <v>0</v>
      </c>
      <c r="AN52" s="147">
        <v>0</v>
      </c>
      <c r="AO52" s="147">
        <v>0</v>
      </c>
      <c r="AP52" s="147">
        <v>0</v>
      </c>
      <c r="AQ52" s="150">
        <f t="shared" si="11"/>
        <v>0</v>
      </c>
      <c r="AR52" s="147">
        <v>457642</v>
      </c>
      <c r="AS52" s="147">
        <v>3837239</v>
      </c>
      <c r="AT52" s="147">
        <v>4343878</v>
      </c>
      <c r="AU52" s="147">
        <v>3942494</v>
      </c>
      <c r="AV52" s="147">
        <v>2485178</v>
      </c>
      <c r="AW52" s="147">
        <v>1257849</v>
      </c>
      <c r="AX52" s="150">
        <f t="shared" si="13"/>
        <v>16324280</v>
      </c>
      <c r="AY52" s="147">
        <v>126666</v>
      </c>
      <c r="AZ52" s="147">
        <v>885956</v>
      </c>
      <c r="BA52" s="147">
        <v>966779</v>
      </c>
      <c r="BB52" s="147">
        <v>895846</v>
      </c>
      <c r="BC52" s="147">
        <v>346192</v>
      </c>
      <c r="BD52" s="147">
        <v>513899</v>
      </c>
      <c r="BE52" s="150">
        <f t="shared" si="15"/>
        <v>3735338</v>
      </c>
      <c r="BF52" s="147">
        <v>87930</v>
      </c>
      <c r="BG52" s="147">
        <v>1062783</v>
      </c>
      <c r="BH52" s="147">
        <v>774513</v>
      </c>
      <c r="BI52" s="147">
        <v>821358</v>
      </c>
      <c r="BJ52" s="147">
        <v>572679</v>
      </c>
      <c r="BK52" s="147">
        <v>600678</v>
      </c>
      <c r="BL52" s="60">
        <f t="shared" si="17"/>
        <v>3919941</v>
      </c>
      <c r="BM52" s="170">
        <v>0</v>
      </c>
      <c r="BN52" s="147">
        <v>334794</v>
      </c>
      <c r="BO52" s="147">
        <v>1058933</v>
      </c>
      <c r="BP52" s="147">
        <v>1521125</v>
      </c>
      <c r="BQ52" s="147">
        <v>780354</v>
      </c>
      <c r="BR52" s="147">
        <v>1591126</v>
      </c>
      <c r="BS52" s="58">
        <f t="shared" si="19"/>
        <v>5286332</v>
      </c>
      <c r="BT52" s="147">
        <v>0</v>
      </c>
      <c r="BU52" s="147">
        <v>334794</v>
      </c>
      <c r="BV52" s="147">
        <v>1015944</v>
      </c>
      <c r="BW52" s="147">
        <v>1404703</v>
      </c>
      <c r="BX52" s="147">
        <v>780354</v>
      </c>
      <c r="BY52" s="147">
        <v>1531900</v>
      </c>
      <c r="BZ52" s="58">
        <f t="shared" si="21"/>
        <v>5067695</v>
      </c>
      <c r="CA52" s="147">
        <v>0</v>
      </c>
      <c r="CB52" s="147">
        <v>0</v>
      </c>
      <c r="CC52" s="147">
        <v>42989</v>
      </c>
      <c r="CD52" s="147">
        <v>116422</v>
      </c>
      <c r="CE52" s="147">
        <v>0</v>
      </c>
      <c r="CF52" s="147">
        <v>59226</v>
      </c>
      <c r="CG52" s="151">
        <f t="shared" si="23"/>
        <v>218637</v>
      </c>
      <c r="CH52" s="147">
        <v>0</v>
      </c>
      <c r="CI52" s="147">
        <v>0</v>
      </c>
      <c r="CJ52" s="147">
        <v>0</v>
      </c>
      <c r="CK52" s="147">
        <v>0</v>
      </c>
      <c r="CL52" s="147">
        <v>0</v>
      </c>
      <c r="CM52" s="147">
        <v>0</v>
      </c>
      <c r="CN52" s="60">
        <f t="shared" si="25"/>
        <v>0</v>
      </c>
      <c r="CO52" s="170">
        <v>685640</v>
      </c>
      <c r="CP52" s="147">
        <v>2131470</v>
      </c>
      <c r="CQ52" s="147">
        <v>1368180</v>
      </c>
      <c r="CR52" s="147">
        <v>929520</v>
      </c>
      <c r="CS52" s="147">
        <v>558360</v>
      </c>
      <c r="CT52" s="147">
        <v>597720</v>
      </c>
      <c r="CU52" s="58">
        <f t="shared" si="27"/>
        <v>6270890</v>
      </c>
      <c r="CV52" s="147">
        <v>35640</v>
      </c>
      <c r="CW52" s="147">
        <v>209070</v>
      </c>
      <c r="CX52" s="147">
        <v>172980</v>
      </c>
      <c r="CY52" s="147">
        <v>148320</v>
      </c>
      <c r="CZ52" s="147">
        <v>54360</v>
      </c>
      <c r="DA52" s="147">
        <v>110520</v>
      </c>
      <c r="DB52" s="58">
        <f t="shared" si="29"/>
        <v>730890</v>
      </c>
      <c r="DC52" s="147">
        <v>0</v>
      </c>
      <c r="DD52" s="147">
        <v>0</v>
      </c>
      <c r="DE52" s="147">
        <v>0</v>
      </c>
      <c r="DF52" s="147">
        <v>0</v>
      </c>
      <c r="DG52" s="147">
        <v>0</v>
      </c>
      <c r="DH52" s="58">
        <f t="shared" si="30"/>
        <v>0</v>
      </c>
      <c r="DI52" s="147">
        <v>0</v>
      </c>
      <c r="DJ52" s="147">
        <v>0</v>
      </c>
      <c r="DK52" s="147">
        <v>0</v>
      </c>
      <c r="DL52" s="147">
        <v>0</v>
      </c>
      <c r="DM52" s="147">
        <v>0</v>
      </c>
      <c r="DN52" s="147">
        <v>0</v>
      </c>
      <c r="DO52" s="58">
        <f t="shared" si="32"/>
        <v>0</v>
      </c>
      <c r="DP52" s="147">
        <v>650000</v>
      </c>
      <c r="DQ52" s="147">
        <v>1922400</v>
      </c>
      <c r="DR52" s="147">
        <v>1195200</v>
      </c>
      <c r="DS52" s="147">
        <v>781200</v>
      </c>
      <c r="DT52" s="147">
        <v>504000</v>
      </c>
      <c r="DU52" s="147">
        <v>487200</v>
      </c>
      <c r="DV52" s="60">
        <f t="shared" si="34"/>
        <v>5540000</v>
      </c>
      <c r="DW52" s="171">
        <v>67333</v>
      </c>
      <c r="DX52" s="169">
        <v>20146</v>
      </c>
      <c r="DY52" s="169">
        <v>141651</v>
      </c>
      <c r="DZ52" s="169">
        <v>52938</v>
      </c>
      <c r="EA52" s="169">
        <v>0</v>
      </c>
      <c r="EB52" s="169">
        <v>79380</v>
      </c>
      <c r="EC52" s="60">
        <f>SUM(DW52:EB52)</f>
        <v>361448</v>
      </c>
      <c r="ED52" s="171">
        <v>141372</v>
      </c>
      <c r="EE52" s="169">
        <v>289600</v>
      </c>
      <c r="EF52" s="169">
        <v>576451</v>
      </c>
      <c r="EG52" s="169">
        <v>0</v>
      </c>
      <c r="EH52" s="169">
        <v>180000</v>
      </c>
      <c r="EI52" s="169">
        <v>115857</v>
      </c>
      <c r="EJ52" s="59">
        <f>SUM(ED52:EI52)</f>
        <v>1303280</v>
      </c>
      <c r="EK52" s="170">
        <v>0</v>
      </c>
      <c r="EL52" s="147">
        <v>302300</v>
      </c>
      <c r="EM52" s="147">
        <v>7186408</v>
      </c>
      <c r="EN52" s="147">
        <v>15432753</v>
      </c>
      <c r="EO52" s="147">
        <v>17343780</v>
      </c>
      <c r="EP52" s="147">
        <v>28359898</v>
      </c>
      <c r="EQ52" s="147">
        <v>29808573</v>
      </c>
      <c r="ER52" s="60">
        <f>SUM(EK52:EQ52)</f>
        <v>98433712</v>
      </c>
      <c r="ES52" s="170">
        <v>0</v>
      </c>
      <c r="ET52" s="147">
        <v>302300</v>
      </c>
      <c r="EU52" s="147">
        <v>5707581</v>
      </c>
      <c r="EV52" s="147">
        <v>11306490</v>
      </c>
      <c r="EW52" s="147">
        <v>11407975</v>
      </c>
      <c r="EX52" s="147">
        <v>21590811</v>
      </c>
      <c r="EY52" s="147">
        <v>17168111</v>
      </c>
      <c r="EZ52" s="58">
        <f>SUM(ES52:EY52)</f>
        <v>67483268</v>
      </c>
      <c r="FA52" s="147">
        <v>1478827</v>
      </c>
      <c r="FB52" s="147">
        <v>4126263</v>
      </c>
      <c r="FC52" s="147">
        <v>4315982</v>
      </c>
      <c r="FD52" s="147">
        <v>4207785</v>
      </c>
      <c r="FE52" s="147">
        <v>3708453</v>
      </c>
      <c r="FF52" s="58">
        <f>SUM(FA52:FE52)</f>
        <v>17837310</v>
      </c>
      <c r="FG52" s="147">
        <v>0</v>
      </c>
      <c r="FH52" s="147">
        <v>0</v>
      </c>
      <c r="FI52" s="147">
        <v>1619823</v>
      </c>
      <c r="FJ52" s="147">
        <v>2561302</v>
      </c>
      <c r="FK52" s="147">
        <v>8932009</v>
      </c>
      <c r="FL52" s="59">
        <f>SUM(FG52:FK52)</f>
        <v>13113134</v>
      </c>
      <c r="FM52" s="170">
        <v>0</v>
      </c>
      <c r="FN52" s="147">
        <v>3485831</v>
      </c>
      <c r="FO52" s="147">
        <v>23122335</v>
      </c>
      <c r="FP52" s="147">
        <v>29679533</v>
      </c>
      <c r="FQ52" s="147">
        <v>29391588</v>
      </c>
      <c r="FR52" s="147">
        <v>36779149</v>
      </c>
      <c r="FS52" s="147">
        <v>38579094</v>
      </c>
      <c r="FT52" s="60">
        <f>SUM(FM52:FS52)</f>
        <v>161037530</v>
      </c>
    </row>
    <row r="53" spans="1:176" s="61" customFormat="1" ht="18" customHeight="1">
      <c r="A53" s="62" t="s">
        <v>62</v>
      </c>
      <c r="B53" s="147">
        <v>3306735</v>
      </c>
      <c r="C53" s="147">
        <v>30649548</v>
      </c>
      <c r="D53" s="147">
        <v>28232762</v>
      </c>
      <c r="E53" s="147">
        <v>25477160</v>
      </c>
      <c r="F53" s="147">
        <v>16948893</v>
      </c>
      <c r="G53" s="147">
        <v>18436857</v>
      </c>
      <c r="H53" s="173">
        <f t="shared" si="1"/>
        <v>123051955</v>
      </c>
      <c r="I53" s="170">
        <v>2397944</v>
      </c>
      <c r="J53" s="147">
        <v>21992847</v>
      </c>
      <c r="K53" s="147">
        <v>19027449</v>
      </c>
      <c r="L53" s="147">
        <v>18375816</v>
      </c>
      <c r="M53" s="147">
        <v>10691684</v>
      </c>
      <c r="N53" s="147">
        <v>13610064</v>
      </c>
      <c r="O53" s="156">
        <f t="shared" si="3"/>
        <v>86095804</v>
      </c>
      <c r="P53" s="147">
        <v>1500007</v>
      </c>
      <c r="Q53" s="147">
        <v>11114273</v>
      </c>
      <c r="R53" s="147">
        <v>8542141</v>
      </c>
      <c r="S53" s="147">
        <v>6587830</v>
      </c>
      <c r="T53" s="147">
        <v>5254923</v>
      </c>
      <c r="U53" s="147">
        <v>6636948</v>
      </c>
      <c r="V53" s="148">
        <f t="shared" si="5"/>
        <v>39636122</v>
      </c>
      <c r="W53" s="147">
        <v>0</v>
      </c>
      <c r="X53" s="147">
        <v>0</v>
      </c>
      <c r="Y53" s="147">
        <v>115672</v>
      </c>
      <c r="Z53" s="147">
        <v>369000</v>
      </c>
      <c r="AA53" s="147">
        <v>357750</v>
      </c>
      <c r="AB53" s="147">
        <v>1669500</v>
      </c>
      <c r="AC53" s="150">
        <f t="shared" si="7"/>
        <v>2511922</v>
      </c>
      <c r="AD53" s="147">
        <v>221126</v>
      </c>
      <c r="AE53" s="147">
        <v>1140946</v>
      </c>
      <c r="AF53" s="147">
        <v>1305106</v>
      </c>
      <c r="AG53" s="147">
        <v>936627</v>
      </c>
      <c r="AH53" s="147">
        <v>930234</v>
      </c>
      <c r="AI53" s="147">
        <v>1613978</v>
      </c>
      <c r="AJ53" s="150">
        <f t="shared" si="9"/>
        <v>6148017</v>
      </c>
      <c r="AK53" s="147">
        <v>0</v>
      </c>
      <c r="AL53" s="147">
        <v>25740</v>
      </c>
      <c r="AM53" s="147">
        <v>0</v>
      </c>
      <c r="AN53" s="147">
        <v>10296</v>
      </c>
      <c r="AO53" s="147">
        <v>10296</v>
      </c>
      <c r="AP53" s="147">
        <v>36036</v>
      </c>
      <c r="AQ53" s="150">
        <f t="shared" si="11"/>
        <v>82368</v>
      </c>
      <c r="AR53" s="147">
        <v>496086</v>
      </c>
      <c r="AS53" s="147">
        <v>5584593</v>
      </c>
      <c r="AT53" s="147">
        <v>4131406</v>
      </c>
      <c r="AU53" s="147">
        <v>7206473</v>
      </c>
      <c r="AV53" s="147">
        <v>2449707</v>
      </c>
      <c r="AW53" s="147">
        <v>1922163</v>
      </c>
      <c r="AX53" s="150">
        <f t="shared" si="13"/>
        <v>21790428</v>
      </c>
      <c r="AY53" s="147">
        <v>68000</v>
      </c>
      <c r="AZ53" s="147">
        <v>2194500</v>
      </c>
      <c r="BA53" s="147">
        <v>3178124</v>
      </c>
      <c r="BB53" s="147">
        <v>1908372</v>
      </c>
      <c r="BC53" s="147">
        <v>815279</v>
      </c>
      <c r="BD53" s="147">
        <v>544834</v>
      </c>
      <c r="BE53" s="150">
        <f t="shared" si="15"/>
        <v>8709109</v>
      </c>
      <c r="BF53" s="147">
        <v>112725</v>
      </c>
      <c r="BG53" s="147">
        <v>1932795</v>
      </c>
      <c r="BH53" s="147">
        <v>1755000</v>
      </c>
      <c r="BI53" s="147">
        <v>1357218</v>
      </c>
      <c r="BJ53" s="147">
        <v>873495</v>
      </c>
      <c r="BK53" s="147">
        <v>1186605</v>
      </c>
      <c r="BL53" s="60">
        <f t="shared" si="17"/>
        <v>7217838</v>
      </c>
      <c r="BM53" s="170">
        <v>22716</v>
      </c>
      <c r="BN53" s="147">
        <v>785775</v>
      </c>
      <c r="BO53" s="147">
        <v>1348620</v>
      </c>
      <c r="BP53" s="147">
        <v>2527008</v>
      </c>
      <c r="BQ53" s="147">
        <v>2460072</v>
      </c>
      <c r="BR53" s="147">
        <v>1903509</v>
      </c>
      <c r="BS53" s="58">
        <f t="shared" si="19"/>
        <v>9047700</v>
      </c>
      <c r="BT53" s="147">
        <v>0</v>
      </c>
      <c r="BU53" s="147">
        <v>314710</v>
      </c>
      <c r="BV53" s="147">
        <v>822107</v>
      </c>
      <c r="BW53" s="147">
        <v>2079961</v>
      </c>
      <c r="BX53" s="147">
        <v>2022962</v>
      </c>
      <c r="BY53" s="147">
        <v>1431396</v>
      </c>
      <c r="BZ53" s="58">
        <f t="shared" si="21"/>
        <v>6671136</v>
      </c>
      <c r="CA53" s="147">
        <v>22716</v>
      </c>
      <c r="CB53" s="147">
        <v>471065</v>
      </c>
      <c r="CC53" s="147">
        <v>477580</v>
      </c>
      <c r="CD53" s="147">
        <v>447047</v>
      </c>
      <c r="CE53" s="147">
        <v>437110</v>
      </c>
      <c r="CF53" s="147">
        <v>472113</v>
      </c>
      <c r="CG53" s="151">
        <f t="shared" si="23"/>
        <v>2327631</v>
      </c>
      <c r="CH53" s="147">
        <v>0</v>
      </c>
      <c r="CI53" s="147">
        <v>0</v>
      </c>
      <c r="CJ53" s="147">
        <v>48933</v>
      </c>
      <c r="CK53" s="147">
        <v>0</v>
      </c>
      <c r="CL53" s="147">
        <v>0</v>
      </c>
      <c r="CM53" s="147">
        <v>0</v>
      </c>
      <c r="CN53" s="60">
        <f t="shared" si="25"/>
        <v>48933</v>
      </c>
      <c r="CO53" s="170">
        <v>732985</v>
      </c>
      <c r="CP53" s="147">
        <v>7165457</v>
      </c>
      <c r="CQ53" s="147">
        <v>7358723</v>
      </c>
      <c r="CR53" s="147">
        <v>4522361</v>
      </c>
      <c r="CS53" s="147">
        <v>3508310</v>
      </c>
      <c r="CT53" s="147">
        <v>2795361</v>
      </c>
      <c r="CU53" s="58">
        <f t="shared" si="27"/>
        <v>26083197</v>
      </c>
      <c r="CV53" s="147">
        <v>22050</v>
      </c>
      <c r="CW53" s="147">
        <v>292410</v>
      </c>
      <c r="CX53" s="147">
        <v>394560</v>
      </c>
      <c r="CY53" s="147">
        <v>315360</v>
      </c>
      <c r="CZ53" s="147">
        <v>396270</v>
      </c>
      <c r="DA53" s="147">
        <v>527940</v>
      </c>
      <c r="DB53" s="58">
        <f t="shared" si="29"/>
        <v>1948590</v>
      </c>
      <c r="DC53" s="147">
        <v>1439811</v>
      </c>
      <c r="DD53" s="147">
        <v>2408369</v>
      </c>
      <c r="DE53" s="147">
        <v>473363</v>
      </c>
      <c r="DF53" s="147">
        <v>760347</v>
      </c>
      <c r="DG53" s="147">
        <v>0</v>
      </c>
      <c r="DH53" s="58">
        <f t="shared" si="30"/>
        <v>5081890</v>
      </c>
      <c r="DI53" s="147">
        <v>73935</v>
      </c>
      <c r="DJ53" s="147">
        <v>2301236</v>
      </c>
      <c r="DK53" s="147">
        <v>2654994</v>
      </c>
      <c r="DL53" s="147">
        <v>2364438</v>
      </c>
      <c r="DM53" s="147">
        <v>1570493</v>
      </c>
      <c r="DN53" s="147">
        <v>1536621</v>
      </c>
      <c r="DO53" s="58">
        <f t="shared" si="32"/>
        <v>10501717</v>
      </c>
      <c r="DP53" s="147">
        <v>637000</v>
      </c>
      <c r="DQ53" s="147">
        <v>3132000</v>
      </c>
      <c r="DR53" s="147">
        <v>1900800</v>
      </c>
      <c r="DS53" s="147">
        <v>1369200</v>
      </c>
      <c r="DT53" s="147">
        <v>781200</v>
      </c>
      <c r="DU53" s="147">
        <v>730800</v>
      </c>
      <c r="DV53" s="60">
        <f t="shared" si="34"/>
        <v>8551000</v>
      </c>
      <c r="DW53" s="171">
        <v>0</v>
      </c>
      <c r="DX53" s="169">
        <v>62748</v>
      </c>
      <c r="DY53" s="169">
        <v>41580</v>
      </c>
      <c r="DZ53" s="169">
        <v>51975</v>
      </c>
      <c r="EA53" s="169">
        <v>67698</v>
      </c>
      <c r="EB53" s="169">
        <v>69333</v>
      </c>
      <c r="EC53" s="60">
        <f>SUM(DW53:EB53)</f>
        <v>293334</v>
      </c>
      <c r="ED53" s="171">
        <v>153090</v>
      </c>
      <c r="EE53" s="169">
        <v>642721</v>
      </c>
      <c r="EF53" s="169">
        <v>456390</v>
      </c>
      <c r="EG53" s="169">
        <v>0</v>
      </c>
      <c r="EH53" s="169">
        <v>221129</v>
      </c>
      <c r="EI53" s="169">
        <v>58590</v>
      </c>
      <c r="EJ53" s="59">
        <f>SUM(ED53:EI53)</f>
        <v>1531920</v>
      </c>
      <c r="EK53" s="170">
        <v>0</v>
      </c>
      <c r="EL53" s="147">
        <v>535885</v>
      </c>
      <c r="EM53" s="147">
        <v>14621163</v>
      </c>
      <c r="EN53" s="147">
        <v>18719525</v>
      </c>
      <c r="EO53" s="147">
        <v>27526658</v>
      </c>
      <c r="EP53" s="147">
        <v>38628557</v>
      </c>
      <c r="EQ53" s="147">
        <v>59540505</v>
      </c>
      <c r="ER53" s="60">
        <f>SUM(EK53:EQ53)</f>
        <v>159572293</v>
      </c>
      <c r="ES53" s="170">
        <v>0</v>
      </c>
      <c r="ET53" s="147">
        <v>535885</v>
      </c>
      <c r="EU53" s="147">
        <v>7329223</v>
      </c>
      <c r="EV53" s="147">
        <v>7889751</v>
      </c>
      <c r="EW53" s="147">
        <v>12077277</v>
      </c>
      <c r="EX53" s="147">
        <v>21469123</v>
      </c>
      <c r="EY53" s="147">
        <v>33840503</v>
      </c>
      <c r="EZ53" s="58">
        <f>SUM(ES53:EY53)</f>
        <v>83141762</v>
      </c>
      <c r="FA53" s="147">
        <v>6433141</v>
      </c>
      <c r="FB53" s="147">
        <v>8695381</v>
      </c>
      <c r="FC53" s="147">
        <v>13356911</v>
      </c>
      <c r="FD53" s="147">
        <v>12808577</v>
      </c>
      <c r="FE53" s="147">
        <v>7944138</v>
      </c>
      <c r="FF53" s="58">
        <f>SUM(FA53:FE53)</f>
        <v>49238148</v>
      </c>
      <c r="FG53" s="147">
        <v>858799</v>
      </c>
      <c r="FH53" s="147">
        <v>2134393</v>
      </c>
      <c r="FI53" s="147">
        <v>2092470</v>
      </c>
      <c r="FJ53" s="147">
        <v>4350857</v>
      </c>
      <c r="FK53" s="147">
        <v>17755864</v>
      </c>
      <c r="FL53" s="59">
        <f>SUM(FG53:FK53)</f>
        <v>27192383</v>
      </c>
      <c r="FM53" s="170">
        <v>0</v>
      </c>
      <c r="FN53" s="147">
        <v>3842620</v>
      </c>
      <c r="FO53" s="147">
        <v>45270711</v>
      </c>
      <c r="FP53" s="147">
        <v>46952287</v>
      </c>
      <c r="FQ53" s="147">
        <v>53003818</v>
      </c>
      <c r="FR53" s="147">
        <v>55577450</v>
      </c>
      <c r="FS53" s="147">
        <v>77977362</v>
      </c>
      <c r="FT53" s="60">
        <f>SUM(FM53:FS53)</f>
        <v>282624248</v>
      </c>
    </row>
    <row r="54" spans="1:176" s="61" customFormat="1" ht="18" customHeight="1">
      <c r="A54" s="62" t="s">
        <v>63</v>
      </c>
      <c r="B54" s="147">
        <v>6555730</v>
      </c>
      <c r="C54" s="147">
        <v>14267483</v>
      </c>
      <c r="D54" s="147">
        <v>13006227</v>
      </c>
      <c r="E54" s="147">
        <v>10395115</v>
      </c>
      <c r="F54" s="147">
        <v>11234670</v>
      </c>
      <c r="G54" s="147">
        <v>6921511</v>
      </c>
      <c r="H54" s="173">
        <f t="shared" si="1"/>
        <v>62380736</v>
      </c>
      <c r="I54" s="170">
        <v>4664574</v>
      </c>
      <c r="J54" s="147">
        <v>10759126</v>
      </c>
      <c r="K54" s="147">
        <v>9189612</v>
      </c>
      <c r="L54" s="147">
        <v>7423339</v>
      </c>
      <c r="M54" s="147">
        <v>8775479</v>
      </c>
      <c r="N54" s="147">
        <v>5303001</v>
      </c>
      <c r="O54" s="156">
        <f t="shared" si="3"/>
        <v>46115131</v>
      </c>
      <c r="P54" s="147">
        <v>1997249</v>
      </c>
      <c r="Q54" s="147">
        <v>4638179</v>
      </c>
      <c r="R54" s="147">
        <v>3524665</v>
      </c>
      <c r="S54" s="147">
        <v>2875185</v>
      </c>
      <c r="T54" s="147">
        <v>4228634</v>
      </c>
      <c r="U54" s="147">
        <v>2402754</v>
      </c>
      <c r="V54" s="148">
        <f t="shared" si="5"/>
        <v>19666666</v>
      </c>
      <c r="W54" s="147">
        <v>0</v>
      </c>
      <c r="X54" s="147">
        <v>11925</v>
      </c>
      <c r="Y54" s="147">
        <v>47700</v>
      </c>
      <c r="Z54" s="147">
        <v>155025</v>
      </c>
      <c r="AA54" s="147">
        <v>512775</v>
      </c>
      <c r="AB54" s="147">
        <v>715500</v>
      </c>
      <c r="AC54" s="150">
        <f t="shared" si="7"/>
        <v>1442925</v>
      </c>
      <c r="AD54" s="147">
        <v>217523</v>
      </c>
      <c r="AE54" s="147">
        <v>888231</v>
      </c>
      <c r="AF54" s="147">
        <v>475528</v>
      </c>
      <c r="AG54" s="147">
        <v>385850</v>
      </c>
      <c r="AH54" s="147">
        <v>997045</v>
      </c>
      <c r="AI54" s="147">
        <v>1005686</v>
      </c>
      <c r="AJ54" s="150">
        <f t="shared" si="9"/>
        <v>3969863</v>
      </c>
      <c r="AK54" s="147">
        <v>0</v>
      </c>
      <c r="AL54" s="147">
        <v>0</v>
      </c>
      <c r="AM54" s="147">
        <v>0</v>
      </c>
      <c r="AN54" s="147">
        <v>0</v>
      </c>
      <c r="AO54" s="147">
        <v>0</v>
      </c>
      <c r="AP54" s="147">
        <v>0</v>
      </c>
      <c r="AQ54" s="150">
        <f t="shared" si="11"/>
        <v>0</v>
      </c>
      <c r="AR54" s="147">
        <v>2105357</v>
      </c>
      <c r="AS54" s="147">
        <v>4448600</v>
      </c>
      <c r="AT54" s="147">
        <v>3972744</v>
      </c>
      <c r="AU54" s="147">
        <v>2592775</v>
      </c>
      <c r="AV54" s="147">
        <v>1636081</v>
      </c>
      <c r="AW54" s="147">
        <v>930463</v>
      </c>
      <c r="AX54" s="150">
        <f t="shared" si="13"/>
        <v>15686020</v>
      </c>
      <c r="AY54" s="147">
        <v>142035</v>
      </c>
      <c r="AZ54" s="147">
        <v>214416</v>
      </c>
      <c r="BA54" s="147">
        <v>663580</v>
      </c>
      <c r="BB54" s="147">
        <v>936739</v>
      </c>
      <c r="BC54" s="147">
        <v>563494</v>
      </c>
      <c r="BD54" s="147">
        <v>0</v>
      </c>
      <c r="BE54" s="150">
        <f t="shared" si="15"/>
        <v>2520264</v>
      </c>
      <c r="BF54" s="147">
        <v>202410</v>
      </c>
      <c r="BG54" s="147">
        <v>557775</v>
      </c>
      <c r="BH54" s="147">
        <v>505395</v>
      </c>
      <c r="BI54" s="147">
        <v>477765</v>
      </c>
      <c r="BJ54" s="147">
        <v>837450</v>
      </c>
      <c r="BK54" s="147">
        <v>248598</v>
      </c>
      <c r="BL54" s="60">
        <f t="shared" si="17"/>
        <v>2829393</v>
      </c>
      <c r="BM54" s="170">
        <v>25664</v>
      </c>
      <c r="BN54" s="147">
        <v>684433</v>
      </c>
      <c r="BO54" s="147">
        <v>1070291</v>
      </c>
      <c r="BP54" s="147">
        <v>1002946</v>
      </c>
      <c r="BQ54" s="147">
        <v>937093</v>
      </c>
      <c r="BR54" s="147">
        <v>716332</v>
      </c>
      <c r="BS54" s="58">
        <f t="shared" si="19"/>
        <v>4436759</v>
      </c>
      <c r="BT54" s="147">
        <v>25664</v>
      </c>
      <c r="BU54" s="147">
        <v>684433</v>
      </c>
      <c r="BV54" s="147">
        <v>1029557</v>
      </c>
      <c r="BW54" s="147">
        <v>960340</v>
      </c>
      <c r="BX54" s="147">
        <v>937093</v>
      </c>
      <c r="BY54" s="147">
        <v>716332</v>
      </c>
      <c r="BZ54" s="58">
        <f t="shared" si="21"/>
        <v>4353419</v>
      </c>
      <c r="CA54" s="147">
        <v>0</v>
      </c>
      <c r="CB54" s="147">
        <v>0</v>
      </c>
      <c r="CC54" s="147">
        <v>40734</v>
      </c>
      <c r="CD54" s="147">
        <v>42606</v>
      </c>
      <c r="CE54" s="147">
        <v>0</v>
      </c>
      <c r="CF54" s="147">
        <v>0</v>
      </c>
      <c r="CG54" s="151">
        <f t="shared" si="23"/>
        <v>83340</v>
      </c>
      <c r="CH54" s="147">
        <v>0</v>
      </c>
      <c r="CI54" s="147">
        <v>0</v>
      </c>
      <c r="CJ54" s="147">
        <v>0</v>
      </c>
      <c r="CK54" s="147">
        <v>0</v>
      </c>
      <c r="CL54" s="147">
        <v>0</v>
      </c>
      <c r="CM54" s="147">
        <v>0</v>
      </c>
      <c r="CN54" s="60">
        <f t="shared" si="25"/>
        <v>0</v>
      </c>
      <c r="CO54" s="170">
        <v>1730405</v>
      </c>
      <c r="CP54" s="147">
        <v>2363552</v>
      </c>
      <c r="CQ54" s="147">
        <v>2166461</v>
      </c>
      <c r="CR54" s="147">
        <v>1750819</v>
      </c>
      <c r="CS54" s="147">
        <v>1346895</v>
      </c>
      <c r="CT54" s="147">
        <v>902178</v>
      </c>
      <c r="CU54" s="58">
        <f t="shared" si="27"/>
        <v>10260310</v>
      </c>
      <c r="CV54" s="147">
        <v>46890</v>
      </c>
      <c r="CW54" s="147">
        <v>163440</v>
      </c>
      <c r="CX54" s="147">
        <v>204840</v>
      </c>
      <c r="CY54" s="147">
        <v>51930</v>
      </c>
      <c r="CZ54" s="147">
        <v>152280</v>
      </c>
      <c r="DA54" s="147">
        <v>132750</v>
      </c>
      <c r="DB54" s="58">
        <f t="shared" si="29"/>
        <v>752130</v>
      </c>
      <c r="DC54" s="147">
        <v>0</v>
      </c>
      <c r="DD54" s="147">
        <v>243985</v>
      </c>
      <c r="DE54" s="147">
        <v>501153</v>
      </c>
      <c r="DF54" s="147">
        <v>0</v>
      </c>
      <c r="DG54" s="147">
        <v>0</v>
      </c>
      <c r="DH54" s="58">
        <f t="shared" si="30"/>
        <v>745138</v>
      </c>
      <c r="DI54" s="147">
        <v>637015</v>
      </c>
      <c r="DJ54" s="147">
        <v>911312</v>
      </c>
      <c r="DK54" s="147">
        <v>832036</v>
      </c>
      <c r="DL54" s="147">
        <v>592936</v>
      </c>
      <c r="DM54" s="147">
        <v>665415</v>
      </c>
      <c r="DN54" s="147">
        <v>483828</v>
      </c>
      <c r="DO54" s="58">
        <f t="shared" si="32"/>
        <v>4122542</v>
      </c>
      <c r="DP54" s="147">
        <v>1046500</v>
      </c>
      <c r="DQ54" s="147">
        <v>1288800</v>
      </c>
      <c r="DR54" s="147">
        <v>885600</v>
      </c>
      <c r="DS54" s="147">
        <v>604800</v>
      </c>
      <c r="DT54" s="147">
        <v>529200</v>
      </c>
      <c r="DU54" s="147">
        <v>285600</v>
      </c>
      <c r="DV54" s="60">
        <f t="shared" si="34"/>
        <v>4640500</v>
      </c>
      <c r="DW54" s="171">
        <v>57741</v>
      </c>
      <c r="DX54" s="169">
        <v>29295</v>
      </c>
      <c r="DY54" s="169">
        <v>224849</v>
      </c>
      <c r="DZ54" s="169">
        <v>55471</v>
      </c>
      <c r="EA54" s="169">
        <v>39123</v>
      </c>
      <c r="EB54" s="169">
        <v>0</v>
      </c>
      <c r="EC54" s="60">
        <f>SUM(DW54:EB54)</f>
        <v>406479</v>
      </c>
      <c r="ED54" s="171">
        <v>77346</v>
      </c>
      <c r="EE54" s="169">
        <v>431077</v>
      </c>
      <c r="EF54" s="169">
        <v>355014</v>
      </c>
      <c r="EG54" s="169">
        <v>162540</v>
      </c>
      <c r="EH54" s="169">
        <v>136080</v>
      </c>
      <c r="EI54" s="169">
        <v>0</v>
      </c>
      <c r="EJ54" s="59">
        <f>SUM(ED54:EI54)</f>
        <v>1162057</v>
      </c>
      <c r="EK54" s="170">
        <v>277216</v>
      </c>
      <c r="EL54" s="147">
        <v>583088</v>
      </c>
      <c r="EM54" s="147">
        <v>9567326</v>
      </c>
      <c r="EN54" s="147">
        <v>9468576</v>
      </c>
      <c r="EO54" s="147">
        <v>17056989</v>
      </c>
      <c r="EP54" s="147">
        <v>20831178</v>
      </c>
      <c r="EQ54" s="147">
        <v>18886546</v>
      </c>
      <c r="ER54" s="60">
        <f>SUM(EK54:EQ54)</f>
        <v>76670919</v>
      </c>
      <c r="ES54" s="170">
        <v>277216</v>
      </c>
      <c r="ET54" s="147">
        <v>583088</v>
      </c>
      <c r="EU54" s="147">
        <v>4783698</v>
      </c>
      <c r="EV54" s="147">
        <v>6336013</v>
      </c>
      <c r="EW54" s="147">
        <v>8177304</v>
      </c>
      <c r="EX54" s="147">
        <v>13038639</v>
      </c>
      <c r="EY54" s="147">
        <v>9561425</v>
      </c>
      <c r="EZ54" s="58">
        <f>SUM(ES54:EY54)</f>
        <v>42757383</v>
      </c>
      <c r="FA54" s="147">
        <v>4783628</v>
      </c>
      <c r="FB54" s="147">
        <v>2645817</v>
      </c>
      <c r="FC54" s="147">
        <v>8414875</v>
      </c>
      <c r="FD54" s="147">
        <v>4120649</v>
      </c>
      <c r="FE54" s="147">
        <v>1775662</v>
      </c>
      <c r="FF54" s="58">
        <f>SUM(FA54:FE54)</f>
        <v>21740631</v>
      </c>
      <c r="FG54" s="147">
        <v>0</v>
      </c>
      <c r="FH54" s="147">
        <v>486746</v>
      </c>
      <c r="FI54" s="147">
        <v>464810</v>
      </c>
      <c r="FJ54" s="147">
        <v>3671890</v>
      </c>
      <c r="FK54" s="147">
        <v>7549459</v>
      </c>
      <c r="FL54" s="59">
        <f>SUM(FG54:FK54)</f>
        <v>12172905</v>
      </c>
      <c r="FM54" s="170">
        <v>277216</v>
      </c>
      <c r="FN54" s="147">
        <v>7138818</v>
      </c>
      <c r="FO54" s="147">
        <v>23834809</v>
      </c>
      <c r="FP54" s="147">
        <v>22474803</v>
      </c>
      <c r="FQ54" s="147">
        <v>27452104</v>
      </c>
      <c r="FR54" s="147">
        <v>32065848</v>
      </c>
      <c r="FS54" s="147">
        <v>25808057</v>
      </c>
      <c r="FT54" s="60">
        <f>SUM(FM54:FS54)</f>
        <v>139051655</v>
      </c>
    </row>
    <row r="55" spans="1:176" s="61" customFormat="1" ht="18" customHeight="1">
      <c r="A55" s="62" t="s">
        <v>64</v>
      </c>
      <c r="B55" s="147">
        <v>2794340</v>
      </c>
      <c r="C55" s="147">
        <v>13909307</v>
      </c>
      <c r="D55" s="147">
        <v>7214660</v>
      </c>
      <c r="E55" s="147">
        <v>7132438</v>
      </c>
      <c r="F55" s="147">
        <v>7040669</v>
      </c>
      <c r="G55" s="147">
        <v>4829633</v>
      </c>
      <c r="H55" s="173">
        <f t="shared" si="1"/>
        <v>42921047</v>
      </c>
      <c r="I55" s="170">
        <v>1559547</v>
      </c>
      <c r="J55" s="147">
        <v>8094531</v>
      </c>
      <c r="K55" s="147">
        <v>4173190</v>
      </c>
      <c r="L55" s="147">
        <v>4656087</v>
      </c>
      <c r="M55" s="147">
        <v>3510209</v>
      </c>
      <c r="N55" s="147">
        <v>3412526</v>
      </c>
      <c r="O55" s="156">
        <f t="shared" si="3"/>
        <v>25406090</v>
      </c>
      <c r="P55" s="147">
        <v>550518</v>
      </c>
      <c r="Q55" s="147">
        <v>2935728</v>
      </c>
      <c r="R55" s="147">
        <v>1036269</v>
      </c>
      <c r="S55" s="147">
        <v>1290828</v>
      </c>
      <c r="T55" s="147">
        <v>1342640</v>
      </c>
      <c r="U55" s="147">
        <v>1750872</v>
      </c>
      <c r="V55" s="148">
        <f t="shared" si="5"/>
        <v>8906855</v>
      </c>
      <c r="W55" s="147">
        <v>0</v>
      </c>
      <c r="X55" s="147">
        <v>11250</v>
      </c>
      <c r="Y55" s="147">
        <v>180000</v>
      </c>
      <c r="Z55" s="147">
        <v>288900</v>
      </c>
      <c r="AA55" s="147">
        <v>33750</v>
      </c>
      <c r="AB55" s="147">
        <v>339120</v>
      </c>
      <c r="AC55" s="150">
        <f t="shared" si="7"/>
        <v>853020</v>
      </c>
      <c r="AD55" s="147">
        <v>40075</v>
      </c>
      <c r="AE55" s="147">
        <v>202272</v>
      </c>
      <c r="AF55" s="147">
        <v>217420</v>
      </c>
      <c r="AG55" s="147">
        <v>285113</v>
      </c>
      <c r="AH55" s="147">
        <v>177781</v>
      </c>
      <c r="AI55" s="147">
        <v>509908</v>
      </c>
      <c r="AJ55" s="150">
        <f t="shared" si="9"/>
        <v>1432569</v>
      </c>
      <c r="AK55" s="147">
        <v>0</v>
      </c>
      <c r="AL55" s="147">
        <v>0</v>
      </c>
      <c r="AM55" s="147">
        <v>10018</v>
      </c>
      <c r="AN55" s="147">
        <v>0</v>
      </c>
      <c r="AO55" s="147">
        <v>0</v>
      </c>
      <c r="AP55" s="147">
        <v>0</v>
      </c>
      <c r="AQ55" s="150">
        <f t="shared" si="11"/>
        <v>10018</v>
      </c>
      <c r="AR55" s="147">
        <v>514415</v>
      </c>
      <c r="AS55" s="147">
        <v>2968479</v>
      </c>
      <c r="AT55" s="147">
        <v>1548627</v>
      </c>
      <c r="AU55" s="147">
        <v>1442722</v>
      </c>
      <c r="AV55" s="147">
        <v>950491</v>
      </c>
      <c r="AW55" s="147">
        <v>298550</v>
      </c>
      <c r="AX55" s="150">
        <f t="shared" si="13"/>
        <v>7723284</v>
      </c>
      <c r="AY55" s="147">
        <v>274944</v>
      </c>
      <c r="AZ55" s="147">
        <v>1231467</v>
      </c>
      <c r="BA55" s="147">
        <v>656381</v>
      </c>
      <c r="BB55" s="147">
        <v>914724</v>
      </c>
      <c r="BC55" s="147">
        <v>569704</v>
      </c>
      <c r="BD55" s="147">
        <v>147146</v>
      </c>
      <c r="BE55" s="150">
        <f t="shared" si="15"/>
        <v>3794366</v>
      </c>
      <c r="BF55" s="147">
        <v>179595</v>
      </c>
      <c r="BG55" s="147">
        <v>745335</v>
      </c>
      <c r="BH55" s="147">
        <v>524475</v>
      </c>
      <c r="BI55" s="147">
        <v>433800</v>
      </c>
      <c r="BJ55" s="147">
        <v>435843</v>
      </c>
      <c r="BK55" s="147">
        <v>366930</v>
      </c>
      <c r="BL55" s="60">
        <f t="shared" si="17"/>
        <v>2685978</v>
      </c>
      <c r="BM55" s="170">
        <v>47160</v>
      </c>
      <c r="BN55" s="147">
        <v>440883</v>
      </c>
      <c r="BO55" s="147">
        <v>798446</v>
      </c>
      <c r="BP55" s="147">
        <v>1052154</v>
      </c>
      <c r="BQ55" s="147">
        <v>1141271</v>
      </c>
      <c r="BR55" s="147">
        <v>488715</v>
      </c>
      <c r="BS55" s="58">
        <f t="shared" si="19"/>
        <v>3968629</v>
      </c>
      <c r="BT55" s="147">
        <v>47160</v>
      </c>
      <c r="BU55" s="147">
        <v>352445</v>
      </c>
      <c r="BV55" s="147">
        <v>630167</v>
      </c>
      <c r="BW55" s="147">
        <v>900284</v>
      </c>
      <c r="BX55" s="147">
        <v>1049682</v>
      </c>
      <c r="BY55" s="147">
        <v>397977</v>
      </c>
      <c r="BZ55" s="58">
        <f t="shared" si="21"/>
        <v>3377715</v>
      </c>
      <c r="CA55" s="147">
        <v>0</v>
      </c>
      <c r="CB55" s="147">
        <v>88438</v>
      </c>
      <c r="CC55" s="147">
        <v>168279</v>
      </c>
      <c r="CD55" s="147">
        <v>151870</v>
      </c>
      <c r="CE55" s="147">
        <v>91589</v>
      </c>
      <c r="CF55" s="147">
        <v>90738</v>
      </c>
      <c r="CG55" s="151">
        <f t="shared" si="23"/>
        <v>590914</v>
      </c>
      <c r="CH55" s="147">
        <v>0</v>
      </c>
      <c r="CI55" s="147">
        <v>0</v>
      </c>
      <c r="CJ55" s="147">
        <v>0</v>
      </c>
      <c r="CK55" s="147">
        <v>0</v>
      </c>
      <c r="CL55" s="147">
        <v>0</v>
      </c>
      <c r="CM55" s="147">
        <v>0</v>
      </c>
      <c r="CN55" s="60">
        <f t="shared" si="25"/>
        <v>0</v>
      </c>
      <c r="CO55" s="170">
        <v>1047963</v>
      </c>
      <c r="CP55" s="147">
        <v>4696411</v>
      </c>
      <c r="CQ55" s="147">
        <v>2180239</v>
      </c>
      <c r="CR55" s="147">
        <v>1397040</v>
      </c>
      <c r="CS55" s="147">
        <v>2376432</v>
      </c>
      <c r="CT55" s="147">
        <v>916827</v>
      </c>
      <c r="CU55" s="58">
        <f t="shared" si="27"/>
        <v>12614912</v>
      </c>
      <c r="CV55" s="147">
        <v>49590</v>
      </c>
      <c r="CW55" s="147">
        <v>243360</v>
      </c>
      <c r="CX55" s="147">
        <v>145710</v>
      </c>
      <c r="CY55" s="147">
        <v>57510</v>
      </c>
      <c r="CZ55" s="147">
        <v>84060</v>
      </c>
      <c r="DA55" s="147">
        <v>83880</v>
      </c>
      <c r="DB55" s="58">
        <f t="shared" si="29"/>
        <v>664110</v>
      </c>
      <c r="DC55" s="147">
        <v>225711</v>
      </c>
      <c r="DD55" s="147">
        <v>460350</v>
      </c>
      <c r="DE55" s="147">
        <v>0</v>
      </c>
      <c r="DF55" s="147">
        <v>0</v>
      </c>
      <c r="DG55" s="147">
        <v>0</v>
      </c>
      <c r="DH55" s="58">
        <f t="shared" si="30"/>
        <v>686061</v>
      </c>
      <c r="DI55" s="147">
        <v>608373</v>
      </c>
      <c r="DJ55" s="147">
        <v>3118540</v>
      </c>
      <c r="DK55" s="147">
        <v>1106179</v>
      </c>
      <c r="DL55" s="147">
        <v>969930</v>
      </c>
      <c r="DM55" s="147">
        <v>2040372</v>
      </c>
      <c r="DN55" s="147">
        <v>614547</v>
      </c>
      <c r="DO55" s="58">
        <f t="shared" si="32"/>
        <v>8457941</v>
      </c>
      <c r="DP55" s="147">
        <v>390000</v>
      </c>
      <c r="DQ55" s="147">
        <v>1108800</v>
      </c>
      <c r="DR55" s="147">
        <v>468000</v>
      </c>
      <c r="DS55" s="147">
        <v>369600</v>
      </c>
      <c r="DT55" s="147">
        <v>252000</v>
      </c>
      <c r="DU55" s="147">
        <v>218400</v>
      </c>
      <c r="DV55" s="60">
        <f t="shared" si="34"/>
        <v>2806800</v>
      </c>
      <c r="DW55" s="171">
        <v>46777</v>
      </c>
      <c r="DX55" s="169">
        <v>169786</v>
      </c>
      <c r="DY55" s="169">
        <v>0</v>
      </c>
      <c r="DZ55" s="169">
        <v>27157</v>
      </c>
      <c r="EA55" s="169">
        <v>12757</v>
      </c>
      <c r="EB55" s="169">
        <v>11565</v>
      </c>
      <c r="EC55" s="60">
        <f>SUM(DW55:EB55)</f>
        <v>268042</v>
      </c>
      <c r="ED55" s="171">
        <v>92893</v>
      </c>
      <c r="EE55" s="169">
        <v>507696</v>
      </c>
      <c r="EF55" s="169">
        <v>62785</v>
      </c>
      <c r="EG55" s="169">
        <v>0</v>
      </c>
      <c r="EH55" s="169">
        <v>0</v>
      </c>
      <c r="EI55" s="169">
        <v>0</v>
      </c>
      <c r="EJ55" s="59">
        <f>SUM(ED55:EI55)</f>
        <v>663374</v>
      </c>
      <c r="EK55" s="170">
        <v>0</v>
      </c>
      <c r="EL55" s="147">
        <v>277047</v>
      </c>
      <c r="EM55" s="147">
        <v>7778110</v>
      </c>
      <c r="EN55" s="147">
        <v>8722071</v>
      </c>
      <c r="EO55" s="147">
        <v>12105692</v>
      </c>
      <c r="EP55" s="147">
        <v>14215767</v>
      </c>
      <c r="EQ55" s="147">
        <v>16279210</v>
      </c>
      <c r="ER55" s="60">
        <f>SUM(EK55:EQ55)</f>
        <v>59377897</v>
      </c>
      <c r="ES55" s="170">
        <v>0</v>
      </c>
      <c r="ET55" s="147">
        <v>277047</v>
      </c>
      <c r="EU55" s="147">
        <v>5653507</v>
      </c>
      <c r="EV55" s="147">
        <v>5412875</v>
      </c>
      <c r="EW55" s="147">
        <v>7283646</v>
      </c>
      <c r="EX55" s="147">
        <v>9601900</v>
      </c>
      <c r="EY55" s="147">
        <v>8322830</v>
      </c>
      <c r="EZ55" s="58">
        <f>SUM(ES55:EY55)</f>
        <v>36551805</v>
      </c>
      <c r="FA55" s="147">
        <v>1773644</v>
      </c>
      <c r="FB55" s="147">
        <v>2469310</v>
      </c>
      <c r="FC55" s="147">
        <v>3190164</v>
      </c>
      <c r="FD55" s="147">
        <v>1813174</v>
      </c>
      <c r="FE55" s="147">
        <v>1443679</v>
      </c>
      <c r="FF55" s="58">
        <f>SUM(FA55:FE55)</f>
        <v>10689971</v>
      </c>
      <c r="FG55" s="147">
        <v>350959</v>
      </c>
      <c r="FH55" s="147">
        <v>839886</v>
      </c>
      <c r="FI55" s="147">
        <v>1631882</v>
      </c>
      <c r="FJ55" s="147">
        <v>2800693</v>
      </c>
      <c r="FK55" s="147">
        <v>6512701</v>
      </c>
      <c r="FL55" s="59">
        <f>SUM(FG55:FK55)</f>
        <v>12136121</v>
      </c>
      <c r="FM55" s="170">
        <v>0</v>
      </c>
      <c r="FN55" s="147">
        <v>3071387</v>
      </c>
      <c r="FO55" s="147">
        <v>21687417</v>
      </c>
      <c r="FP55" s="147">
        <v>15936731</v>
      </c>
      <c r="FQ55" s="147">
        <v>19238130</v>
      </c>
      <c r="FR55" s="147">
        <v>21256436</v>
      </c>
      <c r="FS55" s="147">
        <v>21108843</v>
      </c>
      <c r="FT55" s="60">
        <f>SUM(FM55:FS55)</f>
        <v>102298944</v>
      </c>
    </row>
    <row r="56" spans="1:176" s="61" customFormat="1" ht="18" customHeight="1">
      <c r="A56" s="62" t="s">
        <v>65</v>
      </c>
      <c r="B56" s="147">
        <v>4609305</v>
      </c>
      <c r="C56" s="147">
        <v>16742798</v>
      </c>
      <c r="D56" s="147">
        <v>12910978</v>
      </c>
      <c r="E56" s="147">
        <v>12721384</v>
      </c>
      <c r="F56" s="147">
        <v>9522335</v>
      </c>
      <c r="G56" s="147">
        <v>8627627</v>
      </c>
      <c r="H56" s="173">
        <f t="shared" si="1"/>
        <v>65134427</v>
      </c>
      <c r="I56" s="170">
        <v>3505217</v>
      </c>
      <c r="J56" s="147">
        <v>13521119</v>
      </c>
      <c r="K56" s="147">
        <v>9587895</v>
      </c>
      <c r="L56" s="147">
        <v>8799020</v>
      </c>
      <c r="M56" s="147">
        <v>7069781</v>
      </c>
      <c r="N56" s="147">
        <v>6697893</v>
      </c>
      <c r="O56" s="156">
        <f t="shared" si="3"/>
        <v>49180925</v>
      </c>
      <c r="P56" s="147">
        <v>1639959</v>
      </c>
      <c r="Q56" s="147">
        <v>5257720</v>
      </c>
      <c r="R56" s="147">
        <v>2681453</v>
      </c>
      <c r="S56" s="147">
        <v>2664785</v>
      </c>
      <c r="T56" s="147">
        <v>3094190</v>
      </c>
      <c r="U56" s="147">
        <v>3062132</v>
      </c>
      <c r="V56" s="148">
        <f t="shared" si="5"/>
        <v>18400239</v>
      </c>
      <c r="W56" s="147">
        <v>0</v>
      </c>
      <c r="X56" s="147">
        <v>22500</v>
      </c>
      <c r="Y56" s="147">
        <v>112500</v>
      </c>
      <c r="Z56" s="147">
        <v>225000</v>
      </c>
      <c r="AA56" s="147">
        <v>387000</v>
      </c>
      <c r="AB56" s="147">
        <v>675900</v>
      </c>
      <c r="AC56" s="150">
        <f t="shared" si="7"/>
        <v>1422900</v>
      </c>
      <c r="AD56" s="147">
        <v>14940</v>
      </c>
      <c r="AE56" s="147">
        <v>230265</v>
      </c>
      <c r="AF56" s="147">
        <v>198319</v>
      </c>
      <c r="AG56" s="147">
        <v>348096</v>
      </c>
      <c r="AH56" s="147">
        <v>602057</v>
      </c>
      <c r="AI56" s="147">
        <v>754420</v>
      </c>
      <c r="AJ56" s="150">
        <f t="shared" si="9"/>
        <v>2148097</v>
      </c>
      <c r="AK56" s="147">
        <v>0</v>
      </c>
      <c r="AL56" s="147">
        <v>39600</v>
      </c>
      <c r="AM56" s="147">
        <v>24750</v>
      </c>
      <c r="AN56" s="147">
        <v>39600</v>
      </c>
      <c r="AO56" s="147">
        <v>19800</v>
      </c>
      <c r="AP56" s="147">
        <v>108900</v>
      </c>
      <c r="AQ56" s="150">
        <f t="shared" si="11"/>
        <v>232650</v>
      </c>
      <c r="AR56" s="147">
        <v>1195596</v>
      </c>
      <c r="AS56" s="147">
        <v>4544856</v>
      </c>
      <c r="AT56" s="147">
        <v>3444730</v>
      </c>
      <c r="AU56" s="147">
        <v>3217518</v>
      </c>
      <c r="AV56" s="147">
        <v>1657614</v>
      </c>
      <c r="AW56" s="147">
        <v>780750</v>
      </c>
      <c r="AX56" s="150">
        <f t="shared" si="13"/>
        <v>14841064</v>
      </c>
      <c r="AY56" s="147">
        <v>372572</v>
      </c>
      <c r="AZ56" s="147">
        <v>2333938</v>
      </c>
      <c r="BA56" s="147">
        <v>2199593</v>
      </c>
      <c r="BB56" s="147">
        <v>1750143</v>
      </c>
      <c r="BC56" s="147">
        <v>569770</v>
      </c>
      <c r="BD56" s="147">
        <v>602676</v>
      </c>
      <c r="BE56" s="150">
        <f t="shared" si="15"/>
        <v>7828692</v>
      </c>
      <c r="BF56" s="147">
        <v>282150</v>
      </c>
      <c r="BG56" s="147">
        <v>1092240</v>
      </c>
      <c r="BH56" s="147">
        <v>926550</v>
      </c>
      <c r="BI56" s="147">
        <v>553878</v>
      </c>
      <c r="BJ56" s="147">
        <v>739350</v>
      </c>
      <c r="BK56" s="147">
        <v>713115</v>
      </c>
      <c r="BL56" s="60">
        <f t="shared" si="17"/>
        <v>4307283</v>
      </c>
      <c r="BM56" s="170">
        <v>162702</v>
      </c>
      <c r="BN56" s="147">
        <v>1256151</v>
      </c>
      <c r="BO56" s="147">
        <v>1144881</v>
      </c>
      <c r="BP56" s="147">
        <v>2558831</v>
      </c>
      <c r="BQ56" s="147">
        <v>1641744</v>
      </c>
      <c r="BR56" s="147">
        <v>1397864</v>
      </c>
      <c r="BS56" s="58">
        <f t="shared" si="19"/>
        <v>8162173</v>
      </c>
      <c r="BT56" s="147">
        <v>0</v>
      </c>
      <c r="BU56" s="147">
        <v>1106751</v>
      </c>
      <c r="BV56" s="147">
        <v>922149</v>
      </c>
      <c r="BW56" s="147">
        <v>2237265</v>
      </c>
      <c r="BX56" s="147">
        <v>1631160</v>
      </c>
      <c r="BY56" s="147">
        <v>673560</v>
      </c>
      <c r="BZ56" s="58">
        <f t="shared" si="21"/>
        <v>6570885</v>
      </c>
      <c r="CA56" s="147">
        <v>162702</v>
      </c>
      <c r="CB56" s="147">
        <v>149400</v>
      </c>
      <c r="CC56" s="147">
        <v>222732</v>
      </c>
      <c r="CD56" s="147">
        <v>321566</v>
      </c>
      <c r="CE56" s="147">
        <v>10584</v>
      </c>
      <c r="CF56" s="147">
        <v>615205</v>
      </c>
      <c r="CG56" s="151">
        <f t="shared" si="23"/>
        <v>1482189</v>
      </c>
      <c r="CH56" s="147">
        <v>0</v>
      </c>
      <c r="CI56" s="147">
        <v>0</v>
      </c>
      <c r="CJ56" s="147">
        <v>0</v>
      </c>
      <c r="CK56" s="147">
        <v>0</v>
      </c>
      <c r="CL56" s="147">
        <v>0</v>
      </c>
      <c r="CM56" s="147">
        <v>109099</v>
      </c>
      <c r="CN56" s="60">
        <f t="shared" si="25"/>
        <v>109099</v>
      </c>
      <c r="CO56" s="170">
        <v>894420</v>
      </c>
      <c r="CP56" s="147">
        <v>1853640</v>
      </c>
      <c r="CQ56" s="147">
        <v>1532625</v>
      </c>
      <c r="CR56" s="147">
        <v>1136189</v>
      </c>
      <c r="CS56" s="147">
        <v>700470</v>
      </c>
      <c r="CT56" s="147">
        <v>531870</v>
      </c>
      <c r="CU56" s="58">
        <f t="shared" si="27"/>
        <v>6649214</v>
      </c>
      <c r="CV56" s="147">
        <v>16920</v>
      </c>
      <c r="CW56" s="147">
        <v>53640</v>
      </c>
      <c r="CX56" s="147">
        <v>76050</v>
      </c>
      <c r="CY56" s="147">
        <v>52200</v>
      </c>
      <c r="CZ56" s="147">
        <v>70470</v>
      </c>
      <c r="DA56" s="147">
        <v>111870</v>
      </c>
      <c r="DB56" s="58">
        <f t="shared" si="29"/>
        <v>381150</v>
      </c>
      <c r="DC56" s="147">
        <v>0</v>
      </c>
      <c r="DD56" s="147">
        <v>0</v>
      </c>
      <c r="DE56" s="147">
        <v>0</v>
      </c>
      <c r="DF56" s="147">
        <v>0</v>
      </c>
      <c r="DG56" s="147">
        <v>0</v>
      </c>
      <c r="DH56" s="58">
        <f t="shared" si="30"/>
        <v>0</v>
      </c>
      <c r="DI56" s="147">
        <v>0</v>
      </c>
      <c r="DJ56" s="147">
        <v>0</v>
      </c>
      <c r="DK56" s="147">
        <v>182175</v>
      </c>
      <c r="DL56" s="147">
        <v>201989</v>
      </c>
      <c r="DM56" s="147">
        <v>0</v>
      </c>
      <c r="DN56" s="147">
        <v>0</v>
      </c>
      <c r="DO56" s="58">
        <f t="shared" si="32"/>
        <v>384164</v>
      </c>
      <c r="DP56" s="147">
        <v>877500</v>
      </c>
      <c r="DQ56" s="147">
        <v>1800000</v>
      </c>
      <c r="DR56" s="147">
        <v>1274400</v>
      </c>
      <c r="DS56" s="147">
        <v>882000</v>
      </c>
      <c r="DT56" s="147">
        <v>630000</v>
      </c>
      <c r="DU56" s="147">
        <v>420000</v>
      </c>
      <c r="DV56" s="60">
        <f t="shared" si="34"/>
        <v>5883900</v>
      </c>
      <c r="DW56" s="171">
        <v>46966</v>
      </c>
      <c r="DX56" s="169">
        <v>85239</v>
      </c>
      <c r="DY56" s="169">
        <v>209316</v>
      </c>
      <c r="DZ56" s="169">
        <v>47344</v>
      </c>
      <c r="EA56" s="169">
        <v>53640</v>
      </c>
      <c r="EB56" s="169">
        <v>0</v>
      </c>
      <c r="EC56" s="60">
        <f>SUM(DW56:EB56)</f>
        <v>442505</v>
      </c>
      <c r="ED56" s="171">
        <v>0</v>
      </c>
      <c r="EE56" s="169">
        <v>26649</v>
      </c>
      <c r="EF56" s="169">
        <v>436261</v>
      </c>
      <c r="EG56" s="169">
        <v>180000</v>
      </c>
      <c r="EH56" s="169">
        <v>56700</v>
      </c>
      <c r="EI56" s="169">
        <v>0</v>
      </c>
      <c r="EJ56" s="59">
        <f>SUM(ED56:EI56)</f>
        <v>699610</v>
      </c>
      <c r="EK56" s="170">
        <v>0</v>
      </c>
      <c r="EL56" s="147">
        <v>0</v>
      </c>
      <c r="EM56" s="147">
        <v>10634650</v>
      </c>
      <c r="EN56" s="147">
        <v>15067027</v>
      </c>
      <c r="EO56" s="147">
        <v>28395926</v>
      </c>
      <c r="EP56" s="147">
        <v>37180955</v>
      </c>
      <c r="EQ56" s="147">
        <v>35462204</v>
      </c>
      <c r="ER56" s="60">
        <f>SUM(EK56:EQ56)</f>
        <v>126740762</v>
      </c>
      <c r="ES56" s="170">
        <v>0</v>
      </c>
      <c r="ET56" s="147">
        <v>0</v>
      </c>
      <c r="EU56" s="147">
        <v>6970949</v>
      </c>
      <c r="EV56" s="147">
        <v>13201024</v>
      </c>
      <c r="EW56" s="147">
        <v>20731705</v>
      </c>
      <c r="EX56" s="147">
        <v>26235459</v>
      </c>
      <c r="EY56" s="147">
        <v>25559839</v>
      </c>
      <c r="EZ56" s="58">
        <f>SUM(ES56:EY56)</f>
        <v>92698976</v>
      </c>
      <c r="FA56" s="147">
        <v>3310883</v>
      </c>
      <c r="FB56" s="147">
        <v>1866003</v>
      </c>
      <c r="FC56" s="147">
        <v>5653061</v>
      </c>
      <c r="FD56" s="147">
        <v>6293213</v>
      </c>
      <c r="FE56" s="147">
        <v>1457276</v>
      </c>
      <c r="FF56" s="58">
        <f>SUM(FA56:FE56)</f>
        <v>18580436</v>
      </c>
      <c r="FG56" s="147">
        <v>352818</v>
      </c>
      <c r="FH56" s="147">
        <v>0</v>
      </c>
      <c r="FI56" s="147">
        <v>2011160</v>
      </c>
      <c r="FJ56" s="147">
        <v>4652283</v>
      </c>
      <c r="FK56" s="147">
        <v>8445089</v>
      </c>
      <c r="FL56" s="59">
        <f>SUM(FG56:FK56)</f>
        <v>15461350</v>
      </c>
      <c r="FM56" s="170">
        <v>0</v>
      </c>
      <c r="FN56" s="147">
        <v>4609305</v>
      </c>
      <c r="FO56" s="147">
        <v>27377448</v>
      </c>
      <c r="FP56" s="147">
        <v>27978005</v>
      </c>
      <c r="FQ56" s="147">
        <v>41117310</v>
      </c>
      <c r="FR56" s="147">
        <v>46703290</v>
      </c>
      <c r="FS56" s="147">
        <v>44089831</v>
      </c>
      <c r="FT56" s="60">
        <f>SUM(FM56:FS56)</f>
        <v>191875189</v>
      </c>
    </row>
    <row r="57" spans="1:176" s="61" customFormat="1" ht="18" customHeight="1">
      <c r="A57" s="62" t="s">
        <v>66</v>
      </c>
      <c r="B57" s="147">
        <v>12022780</v>
      </c>
      <c r="C57" s="147">
        <v>48468462</v>
      </c>
      <c r="D57" s="147">
        <v>48161993</v>
      </c>
      <c r="E57" s="147">
        <v>35777581</v>
      </c>
      <c r="F57" s="147">
        <v>30374844</v>
      </c>
      <c r="G57" s="147">
        <v>36056988</v>
      </c>
      <c r="H57" s="173">
        <f t="shared" si="1"/>
        <v>210862648</v>
      </c>
      <c r="I57" s="170">
        <v>8986008</v>
      </c>
      <c r="J57" s="147">
        <v>36871623</v>
      </c>
      <c r="K57" s="147">
        <v>37451815</v>
      </c>
      <c r="L57" s="147">
        <v>28247852</v>
      </c>
      <c r="M57" s="147">
        <v>22408167</v>
      </c>
      <c r="N57" s="147">
        <v>27648384</v>
      </c>
      <c r="O57" s="156">
        <f t="shared" si="3"/>
        <v>161613849</v>
      </c>
      <c r="P57" s="147">
        <v>5490961</v>
      </c>
      <c r="Q57" s="147">
        <v>20255667</v>
      </c>
      <c r="R57" s="147">
        <v>18609078</v>
      </c>
      <c r="S57" s="147">
        <v>13603389</v>
      </c>
      <c r="T57" s="147">
        <v>11163431</v>
      </c>
      <c r="U57" s="147">
        <v>13555292</v>
      </c>
      <c r="V57" s="148">
        <f t="shared" si="5"/>
        <v>82677818</v>
      </c>
      <c r="W57" s="147">
        <v>0</v>
      </c>
      <c r="X57" s="147">
        <v>0</v>
      </c>
      <c r="Y57" s="147">
        <v>547236</v>
      </c>
      <c r="Z57" s="147">
        <v>730260</v>
      </c>
      <c r="AA57" s="147">
        <v>1193758</v>
      </c>
      <c r="AB57" s="147">
        <v>2933256</v>
      </c>
      <c r="AC57" s="150">
        <f t="shared" si="7"/>
        <v>5404510</v>
      </c>
      <c r="AD57" s="147">
        <v>113063</v>
      </c>
      <c r="AE57" s="147">
        <v>924376</v>
      </c>
      <c r="AF57" s="147">
        <v>1389748</v>
      </c>
      <c r="AG57" s="147">
        <v>1173468</v>
      </c>
      <c r="AH57" s="147">
        <v>1517662</v>
      </c>
      <c r="AI57" s="147">
        <v>2208331</v>
      </c>
      <c r="AJ57" s="150">
        <f t="shared" si="9"/>
        <v>7326648</v>
      </c>
      <c r="AK57" s="147">
        <v>0</v>
      </c>
      <c r="AL57" s="147">
        <v>82368</v>
      </c>
      <c r="AM57" s="147">
        <v>36036</v>
      </c>
      <c r="AN57" s="147">
        <v>51480</v>
      </c>
      <c r="AO57" s="147">
        <v>67081</v>
      </c>
      <c r="AP57" s="147">
        <v>4680</v>
      </c>
      <c r="AQ57" s="150">
        <f t="shared" si="11"/>
        <v>241645</v>
      </c>
      <c r="AR57" s="147">
        <v>2495135</v>
      </c>
      <c r="AS57" s="147">
        <v>11393511</v>
      </c>
      <c r="AT57" s="147">
        <v>11425101</v>
      </c>
      <c r="AU57" s="147">
        <v>8820310</v>
      </c>
      <c r="AV57" s="147">
        <v>5028670</v>
      </c>
      <c r="AW57" s="147">
        <v>5690325</v>
      </c>
      <c r="AX57" s="150">
        <f t="shared" si="13"/>
        <v>44853052</v>
      </c>
      <c r="AY57" s="147">
        <v>44179</v>
      </c>
      <c r="AZ57" s="147">
        <v>1114211</v>
      </c>
      <c r="BA57" s="147">
        <v>1814295</v>
      </c>
      <c r="BB57" s="147">
        <v>1569265</v>
      </c>
      <c r="BC57" s="147">
        <v>1341015</v>
      </c>
      <c r="BD57" s="147">
        <v>1178868</v>
      </c>
      <c r="BE57" s="150">
        <f t="shared" si="15"/>
        <v>7061833</v>
      </c>
      <c r="BF57" s="147">
        <v>842670</v>
      </c>
      <c r="BG57" s="147">
        <v>3101490</v>
      </c>
      <c r="BH57" s="147">
        <v>3630321</v>
      </c>
      <c r="BI57" s="147">
        <v>2299680</v>
      </c>
      <c r="BJ57" s="147">
        <v>2096550</v>
      </c>
      <c r="BK57" s="147">
        <v>2077632</v>
      </c>
      <c r="BL57" s="60">
        <f t="shared" si="17"/>
        <v>14048343</v>
      </c>
      <c r="BM57" s="170">
        <v>346932</v>
      </c>
      <c r="BN57" s="147">
        <v>1647294</v>
      </c>
      <c r="BO57" s="147">
        <v>2665292</v>
      </c>
      <c r="BP57" s="147">
        <v>3898235</v>
      </c>
      <c r="BQ57" s="147">
        <v>4315005</v>
      </c>
      <c r="BR57" s="147">
        <v>5261066</v>
      </c>
      <c r="BS57" s="58">
        <f t="shared" si="19"/>
        <v>18133824</v>
      </c>
      <c r="BT57" s="147">
        <v>346932</v>
      </c>
      <c r="BU57" s="147">
        <v>1532840</v>
      </c>
      <c r="BV57" s="147">
        <v>2594007</v>
      </c>
      <c r="BW57" s="147">
        <v>3887696</v>
      </c>
      <c r="BX57" s="147">
        <v>3977013</v>
      </c>
      <c r="BY57" s="147">
        <v>4452318</v>
      </c>
      <c r="BZ57" s="58">
        <f t="shared" si="21"/>
        <v>16790806</v>
      </c>
      <c r="CA57" s="147">
        <v>0</v>
      </c>
      <c r="CB57" s="147">
        <v>114454</v>
      </c>
      <c r="CC57" s="147">
        <v>71285</v>
      </c>
      <c r="CD57" s="147">
        <v>10539</v>
      </c>
      <c r="CE57" s="147">
        <v>198132</v>
      </c>
      <c r="CF57" s="147">
        <v>540628</v>
      </c>
      <c r="CG57" s="151">
        <f t="shared" si="23"/>
        <v>935038</v>
      </c>
      <c r="CH57" s="147">
        <v>0</v>
      </c>
      <c r="CI57" s="147">
        <v>0</v>
      </c>
      <c r="CJ57" s="147">
        <v>0</v>
      </c>
      <c r="CK57" s="147">
        <v>0</v>
      </c>
      <c r="CL57" s="147">
        <v>139860</v>
      </c>
      <c r="CM57" s="147">
        <v>268120</v>
      </c>
      <c r="CN57" s="60">
        <f t="shared" si="25"/>
        <v>407980</v>
      </c>
      <c r="CO57" s="170">
        <v>2689840</v>
      </c>
      <c r="CP57" s="147">
        <v>9949545</v>
      </c>
      <c r="CQ57" s="147">
        <v>8044886</v>
      </c>
      <c r="CR57" s="147">
        <v>3631494</v>
      </c>
      <c r="CS57" s="147">
        <v>3651672</v>
      </c>
      <c r="CT57" s="147">
        <v>3147538</v>
      </c>
      <c r="CU57" s="58">
        <f t="shared" si="27"/>
        <v>31114975</v>
      </c>
      <c r="CV57" s="147">
        <v>43020</v>
      </c>
      <c r="CW57" s="147">
        <v>306630</v>
      </c>
      <c r="CX57" s="147">
        <v>276140</v>
      </c>
      <c r="CY57" s="147">
        <v>207090</v>
      </c>
      <c r="CZ57" s="147">
        <v>234810</v>
      </c>
      <c r="DA57" s="147">
        <v>307710</v>
      </c>
      <c r="DB57" s="58">
        <f t="shared" si="29"/>
        <v>1375400</v>
      </c>
      <c r="DC57" s="147">
        <v>1399565</v>
      </c>
      <c r="DD57" s="147">
        <v>979490</v>
      </c>
      <c r="DE57" s="147">
        <v>708139</v>
      </c>
      <c r="DF57" s="147">
        <v>304344</v>
      </c>
      <c r="DG57" s="147">
        <v>517447</v>
      </c>
      <c r="DH57" s="58">
        <f t="shared" si="30"/>
        <v>3908985</v>
      </c>
      <c r="DI57" s="147">
        <v>144320</v>
      </c>
      <c r="DJ57" s="147">
        <v>2015350</v>
      </c>
      <c r="DK57" s="147">
        <v>2670856</v>
      </c>
      <c r="DL57" s="147">
        <v>406265</v>
      </c>
      <c r="DM57" s="147">
        <v>1482918</v>
      </c>
      <c r="DN57" s="147">
        <v>909921</v>
      </c>
      <c r="DO57" s="58">
        <f t="shared" si="32"/>
        <v>7629630</v>
      </c>
      <c r="DP57" s="147">
        <v>2502500</v>
      </c>
      <c r="DQ57" s="147">
        <v>6228000</v>
      </c>
      <c r="DR57" s="147">
        <v>4118400</v>
      </c>
      <c r="DS57" s="147">
        <v>2310000</v>
      </c>
      <c r="DT57" s="147">
        <v>1629600</v>
      </c>
      <c r="DU57" s="147">
        <v>1412460</v>
      </c>
      <c r="DV57" s="60">
        <f t="shared" si="34"/>
        <v>18200960</v>
      </c>
      <c r="DW57" s="171">
        <v>0</v>
      </c>
      <c r="DX57" s="169">
        <v>0</v>
      </c>
      <c r="DY57" s="169">
        <v>0</v>
      </c>
      <c r="DZ57" s="169">
        <v>0</v>
      </c>
      <c r="EA57" s="169">
        <v>0</v>
      </c>
      <c r="EB57" s="169">
        <v>0</v>
      </c>
      <c r="EC57" s="60">
        <f>SUM(DW57:EB57)</f>
        <v>0</v>
      </c>
      <c r="ED57" s="171">
        <v>0</v>
      </c>
      <c r="EE57" s="169">
        <v>0</v>
      </c>
      <c r="EF57" s="169">
        <v>0</v>
      </c>
      <c r="EG57" s="169">
        <v>0</v>
      </c>
      <c r="EH57" s="169">
        <v>0</v>
      </c>
      <c r="EI57" s="169">
        <v>0</v>
      </c>
      <c r="EJ57" s="59">
        <f>SUM(ED57:EI57)</f>
        <v>0</v>
      </c>
      <c r="EK57" s="170">
        <v>0</v>
      </c>
      <c r="EL57" s="147">
        <v>264378</v>
      </c>
      <c r="EM57" s="147">
        <v>18539474</v>
      </c>
      <c r="EN57" s="147">
        <v>41450808</v>
      </c>
      <c r="EO57" s="147">
        <v>54935542</v>
      </c>
      <c r="EP57" s="147">
        <v>77255221</v>
      </c>
      <c r="EQ57" s="147">
        <v>94967703</v>
      </c>
      <c r="ER57" s="60">
        <f>SUM(EK57:EQ57)</f>
        <v>287413126</v>
      </c>
      <c r="ES57" s="170">
        <v>0</v>
      </c>
      <c r="ET57" s="147">
        <v>264378</v>
      </c>
      <c r="EU57" s="147">
        <v>11752886</v>
      </c>
      <c r="EV57" s="147">
        <v>21619859</v>
      </c>
      <c r="EW57" s="147">
        <v>32724197</v>
      </c>
      <c r="EX57" s="147">
        <v>49813000</v>
      </c>
      <c r="EY57" s="147">
        <v>58176984</v>
      </c>
      <c r="EZ57" s="58">
        <f>SUM(ES57:EY57)</f>
        <v>174351304</v>
      </c>
      <c r="FA57" s="147">
        <v>5114919</v>
      </c>
      <c r="FB57" s="147">
        <v>17993553</v>
      </c>
      <c r="FC57" s="147">
        <v>17457499</v>
      </c>
      <c r="FD57" s="147">
        <v>14484918</v>
      </c>
      <c r="FE57" s="147">
        <v>6374985</v>
      </c>
      <c r="FF57" s="58">
        <f>SUM(FA57:FE57)</f>
        <v>61425874</v>
      </c>
      <c r="FG57" s="147">
        <v>1671669</v>
      </c>
      <c r="FH57" s="147">
        <v>1837396</v>
      </c>
      <c r="FI57" s="147">
        <v>4753846</v>
      </c>
      <c r="FJ57" s="147">
        <v>12957303</v>
      </c>
      <c r="FK57" s="147">
        <v>30415734</v>
      </c>
      <c r="FL57" s="59">
        <f>SUM(FG57:FK57)</f>
        <v>51635948</v>
      </c>
      <c r="FM57" s="170">
        <v>0</v>
      </c>
      <c r="FN57" s="147">
        <v>12287158</v>
      </c>
      <c r="FO57" s="147">
        <v>67007936</v>
      </c>
      <c r="FP57" s="147">
        <v>89612801</v>
      </c>
      <c r="FQ57" s="147">
        <v>90713123</v>
      </c>
      <c r="FR57" s="147">
        <v>107630065</v>
      </c>
      <c r="FS57" s="147">
        <v>131024691</v>
      </c>
      <c r="FT57" s="60">
        <f>SUM(FM57:FS57)</f>
        <v>498275774</v>
      </c>
    </row>
    <row r="58" spans="1:176" s="61" customFormat="1" ht="18" customHeight="1">
      <c r="A58" s="64" t="s">
        <v>67</v>
      </c>
      <c r="B58" s="153">
        <f aca="true" t="shared" si="57" ref="B58:G58">SUM(B32:B57)</f>
        <v>212785083</v>
      </c>
      <c r="C58" s="153">
        <f t="shared" si="57"/>
        <v>1045622691</v>
      </c>
      <c r="D58" s="153">
        <f t="shared" si="57"/>
        <v>969504589</v>
      </c>
      <c r="E58" s="153">
        <f t="shared" si="57"/>
        <v>812362755</v>
      </c>
      <c r="F58" s="153">
        <f t="shared" si="57"/>
        <v>654360658</v>
      </c>
      <c r="G58" s="153">
        <f t="shared" si="57"/>
        <v>702159836</v>
      </c>
      <c r="H58" s="154">
        <f t="shared" si="1"/>
        <v>4396795612</v>
      </c>
      <c r="I58" s="87">
        <f aca="true" t="shared" si="58" ref="I58:N58">SUM(I32:I57)</f>
        <v>146661349</v>
      </c>
      <c r="J58" s="153">
        <f t="shared" si="58"/>
        <v>770283329</v>
      </c>
      <c r="K58" s="153">
        <f t="shared" si="58"/>
        <v>704035404</v>
      </c>
      <c r="L58" s="153">
        <f t="shared" si="58"/>
        <v>588149290</v>
      </c>
      <c r="M58" s="153">
        <f t="shared" si="58"/>
        <v>466774854</v>
      </c>
      <c r="N58" s="153">
        <f t="shared" si="58"/>
        <v>531333353</v>
      </c>
      <c r="O58" s="155">
        <f t="shared" si="3"/>
        <v>3207237579</v>
      </c>
      <c r="P58" s="153">
        <f aca="true" t="shared" si="59" ref="P58:U58">SUM(P32:P57)</f>
        <v>89227324</v>
      </c>
      <c r="Q58" s="153">
        <f t="shared" si="59"/>
        <v>405374154</v>
      </c>
      <c r="R58" s="153">
        <f t="shared" si="59"/>
        <v>324296603</v>
      </c>
      <c r="S58" s="153">
        <f t="shared" si="59"/>
        <v>245896794</v>
      </c>
      <c r="T58" s="153">
        <f t="shared" si="59"/>
        <v>211882639</v>
      </c>
      <c r="U58" s="153">
        <f t="shared" si="59"/>
        <v>267139799</v>
      </c>
      <c r="V58" s="155">
        <f t="shared" si="5"/>
        <v>1543817313</v>
      </c>
      <c r="W58" s="86">
        <f aca="true" t="shared" si="60" ref="W58:AB58">SUM(W32:W57)</f>
        <v>82807</v>
      </c>
      <c r="X58" s="86">
        <f t="shared" si="60"/>
        <v>1414596</v>
      </c>
      <c r="Y58" s="86">
        <f t="shared" si="60"/>
        <v>6235529</v>
      </c>
      <c r="Z58" s="86">
        <f t="shared" si="60"/>
        <v>12608099</v>
      </c>
      <c r="AA58" s="86">
        <f t="shared" si="60"/>
        <v>25477895</v>
      </c>
      <c r="AB58" s="86">
        <f t="shared" si="60"/>
        <v>60602570</v>
      </c>
      <c r="AC58" s="66">
        <f t="shared" si="7"/>
        <v>106421496</v>
      </c>
      <c r="AD58" s="86">
        <f aca="true" t="shared" si="61" ref="AD58:AI58">SUM(AD32:AD57)</f>
        <v>3263093</v>
      </c>
      <c r="AE58" s="86">
        <f t="shared" si="61"/>
        <v>30955845</v>
      </c>
      <c r="AF58" s="86">
        <f t="shared" si="61"/>
        <v>39163562</v>
      </c>
      <c r="AG58" s="86">
        <f t="shared" si="61"/>
        <v>34406276</v>
      </c>
      <c r="AH58" s="86">
        <f t="shared" si="61"/>
        <v>38020635</v>
      </c>
      <c r="AI58" s="86">
        <f t="shared" si="61"/>
        <v>70466335</v>
      </c>
      <c r="AJ58" s="66">
        <f t="shared" si="9"/>
        <v>216275746</v>
      </c>
      <c r="AK58" s="86">
        <f aca="true" t="shared" si="62" ref="AK58:AP58">SUM(AK32:AK57)</f>
        <v>56628</v>
      </c>
      <c r="AL58" s="86">
        <f t="shared" si="62"/>
        <v>707353</v>
      </c>
      <c r="AM58" s="86">
        <f t="shared" si="62"/>
        <v>376434</v>
      </c>
      <c r="AN58" s="86">
        <f t="shared" si="62"/>
        <v>665649</v>
      </c>
      <c r="AO58" s="86">
        <f t="shared" si="62"/>
        <v>567917</v>
      </c>
      <c r="AP58" s="86">
        <f t="shared" si="62"/>
        <v>938735</v>
      </c>
      <c r="AQ58" s="66">
        <f t="shared" si="11"/>
        <v>3312716</v>
      </c>
      <c r="AR58" s="86">
        <f aca="true" t="shared" si="63" ref="AR58:AW58">SUM(AR32:AR57)</f>
        <v>36491987</v>
      </c>
      <c r="AS58" s="86">
        <f t="shared" si="63"/>
        <v>201559418</v>
      </c>
      <c r="AT58" s="86">
        <f t="shared" si="63"/>
        <v>193246255</v>
      </c>
      <c r="AU58" s="86">
        <f t="shared" si="63"/>
        <v>174810080</v>
      </c>
      <c r="AV58" s="86">
        <f t="shared" si="63"/>
        <v>102468650</v>
      </c>
      <c r="AW58" s="86">
        <f t="shared" si="63"/>
        <v>63745898</v>
      </c>
      <c r="AX58" s="66">
        <f t="shared" si="13"/>
        <v>772322288</v>
      </c>
      <c r="AY58" s="86">
        <f aca="true" t="shared" si="64" ref="AY58:BD58">SUM(AY32:AY57)</f>
        <v>7409884</v>
      </c>
      <c r="AZ58" s="86">
        <f t="shared" si="64"/>
        <v>73863113</v>
      </c>
      <c r="BA58" s="86">
        <f t="shared" si="64"/>
        <v>82817969</v>
      </c>
      <c r="BB58" s="86">
        <f t="shared" si="64"/>
        <v>73124824</v>
      </c>
      <c r="BC58" s="86">
        <f t="shared" si="64"/>
        <v>47225417</v>
      </c>
      <c r="BD58" s="86">
        <f t="shared" si="64"/>
        <v>23646566</v>
      </c>
      <c r="BE58" s="66">
        <f t="shared" si="15"/>
        <v>308087773</v>
      </c>
      <c r="BF58" s="86">
        <f aca="true" t="shared" si="65" ref="BF58:BK58">SUM(BF32:BF57)</f>
        <v>10129626</v>
      </c>
      <c r="BG58" s="86">
        <f t="shared" si="65"/>
        <v>56408850</v>
      </c>
      <c r="BH58" s="86">
        <f t="shared" si="65"/>
        <v>57899052</v>
      </c>
      <c r="BI58" s="86">
        <f t="shared" si="65"/>
        <v>46637568</v>
      </c>
      <c r="BJ58" s="86">
        <f t="shared" si="65"/>
        <v>41131701</v>
      </c>
      <c r="BK58" s="86">
        <f t="shared" si="65"/>
        <v>44793450</v>
      </c>
      <c r="BL58" s="69">
        <f t="shared" si="17"/>
        <v>257000247</v>
      </c>
      <c r="BM58" s="87">
        <f aca="true" t="shared" si="66" ref="BM58:BR58">SUM(BM32:BM57)</f>
        <v>1812505</v>
      </c>
      <c r="BN58" s="86">
        <f t="shared" si="66"/>
        <v>36357600</v>
      </c>
      <c r="BO58" s="86">
        <f t="shared" si="66"/>
        <v>63544234</v>
      </c>
      <c r="BP58" s="86">
        <f t="shared" si="66"/>
        <v>88651863</v>
      </c>
      <c r="BQ58" s="86">
        <f t="shared" si="66"/>
        <v>87608530</v>
      </c>
      <c r="BR58" s="86">
        <f t="shared" si="66"/>
        <v>84041392</v>
      </c>
      <c r="BS58" s="66">
        <f t="shared" si="19"/>
        <v>362016124</v>
      </c>
      <c r="BT58" s="86">
        <f aca="true" t="shared" si="67" ref="BT58:BY58">SUM(BT32:BT57)</f>
        <v>1460450</v>
      </c>
      <c r="BU58" s="86">
        <f t="shared" si="67"/>
        <v>28755097</v>
      </c>
      <c r="BV58" s="86">
        <f t="shared" si="67"/>
        <v>48635490</v>
      </c>
      <c r="BW58" s="86">
        <f t="shared" si="67"/>
        <v>69678773</v>
      </c>
      <c r="BX58" s="86">
        <f t="shared" si="67"/>
        <v>70587372</v>
      </c>
      <c r="BY58" s="86">
        <f t="shared" si="67"/>
        <v>66932229</v>
      </c>
      <c r="BZ58" s="66">
        <f t="shared" si="21"/>
        <v>286049411</v>
      </c>
      <c r="CA58" s="86">
        <f aca="true" t="shared" si="68" ref="CA58:CF58">SUM(CA32:CA57)</f>
        <v>352055</v>
      </c>
      <c r="CB58" s="86">
        <f t="shared" si="68"/>
        <v>7541119</v>
      </c>
      <c r="CC58" s="86">
        <f t="shared" si="68"/>
        <v>14757732</v>
      </c>
      <c r="CD58" s="86">
        <f t="shared" si="68"/>
        <v>18560104</v>
      </c>
      <c r="CE58" s="86">
        <f t="shared" si="68"/>
        <v>16124477</v>
      </c>
      <c r="CF58" s="86">
        <f t="shared" si="68"/>
        <v>14617855</v>
      </c>
      <c r="CG58" s="86">
        <f t="shared" si="23"/>
        <v>71953342</v>
      </c>
      <c r="CH58" s="86">
        <f aca="true" t="shared" si="69" ref="CH58:CM58">SUM(CH32:CH57)</f>
        <v>0</v>
      </c>
      <c r="CI58" s="86">
        <f t="shared" si="69"/>
        <v>61384</v>
      </c>
      <c r="CJ58" s="86">
        <f t="shared" si="69"/>
        <v>151012</v>
      </c>
      <c r="CK58" s="86">
        <f t="shared" si="69"/>
        <v>412986</v>
      </c>
      <c r="CL58" s="86">
        <f t="shared" si="69"/>
        <v>896681</v>
      </c>
      <c r="CM58" s="86">
        <f t="shared" si="69"/>
        <v>2491308</v>
      </c>
      <c r="CN58" s="69">
        <f t="shared" si="25"/>
        <v>4013371</v>
      </c>
      <c r="CO58" s="68">
        <f aca="true" t="shared" si="70" ref="CO58:CT58">SUM(CO32:CO57)</f>
        <v>49955152</v>
      </c>
      <c r="CP58" s="65">
        <f t="shared" si="70"/>
        <v>205927653</v>
      </c>
      <c r="CQ58" s="65">
        <f t="shared" si="70"/>
        <v>177239533</v>
      </c>
      <c r="CR58" s="65">
        <f t="shared" si="70"/>
        <v>122629111</v>
      </c>
      <c r="CS58" s="65">
        <f t="shared" si="70"/>
        <v>91469431</v>
      </c>
      <c r="CT58" s="65">
        <f t="shared" si="70"/>
        <v>82474158</v>
      </c>
      <c r="CU58" s="66">
        <f t="shared" si="27"/>
        <v>729695038</v>
      </c>
      <c r="CV58" s="86">
        <f aca="true" t="shared" si="71" ref="CV58:DA58">SUM(CV32:CV57)</f>
        <v>1197360</v>
      </c>
      <c r="CW58" s="86">
        <f t="shared" si="71"/>
        <v>8897850</v>
      </c>
      <c r="CX58" s="86">
        <f t="shared" si="71"/>
        <v>9447050</v>
      </c>
      <c r="CY58" s="86">
        <f t="shared" si="71"/>
        <v>7878150</v>
      </c>
      <c r="CZ58" s="86">
        <f t="shared" si="71"/>
        <v>7573770</v>
      </c>
      <c r="DA58" s="86">
        <f t="shared" si="71"/>
        <v>13087080</v>
      </c>
      <c r="DB58" s="66">
        <f t="shared" si="29"/>
        <v>48081260</v>
      </c>
      <c r="DC58" s="86">
        <f>SUM(DC32:DC57)</f>
        <v>18951379</v>
      </c>
      <c r="DD58" s="86">
        <f>SUM(DD32:DD57)</f>
        <v>30303937</v>
      </c>
      <c r="DE58" s="86">
        <f>SUM(DE32:DE57)</f>
        <v>21518363</v>
      </c>
      <c r="DF58" s="86">
        <f>SUM(DF32:DF57)</f>
        <v>6662243</v>
      </c>
      <c r="DG58" s="86">
        <f>SUM(DG32:DG57)</f>
        <v>1886676</v>
      </c>
      <c r="DH58" s="66">
        <f t="shared" si="30"/>
        <v>79322598</v>
      </c>
      <c r="DI58" s="86">
        <f aca="true" t="shared" si="72" ref="DI58:DN58">SUM(DI32:DI57)</f>
        <v>10043512</v>
      </c>
      <c r="DJ58" s="86">
        <f t="shared" si="72"/>
        <v>61969444</v>
      </c>
      <c r="DK58" s="86">
        <f t="shared" si="72"/>
        <v>64053586</v>
      </c>
      <c r="DL58" s="86">
        <f t="shared" si="72"/>
        <v>44176598</v>
      </c>
      <c r="DM58" s="86">
        <f t="shared" si="72"/>
        <v>44672498</v>
      </c>
      <c r="DN58" s="86">
        <f t="shared" si="72"/>
        <v>38871882</v>
      </c>
      <c r="DO58" s="66">
        <f t="shared" si="32"/>
        <v>263787520</v>
      </c>
      <c r="DP58" s="65">
        <f aca="true" t="shared" si="73" ref="DP58:DU58">SUM(DP32:DP57)</f>
        <v>38714280</v>
      </c>
      <c r="DQ58" s="65">
        <f t="shared" si="73"/>
        <v>116108980</v>
      </c>
      <c r="DR58" s="65">
        <f t="shared" si="73"/>
        <v>73434960</v>
      </c>
      <c r="DS58" s="65">
        <f t="shared" si="73"/>
        <v>49056000</v>
      </c>
      <c r="DT58" s="65">
        <f t="shared" si="73"/>
        <v>32560920</v>
      </c>
      <c r="DU58" s="65">
        <f t="shared" si="73"/>
        <v>28628520</v>
      </c>
      <c r="DV58" s="69">
        <f t="shared" si="34"/>
        <v>338503660</v>
      </c>
      <c r="DW58" s="68">
        <f aca="true" t="shared" si="74" ref="DW58:EB58">SUM(DW32:DW57)</f>
        <v>1677834</v>
      </c>
      <c r="DX58" s="65">
        <f t="shared" si="74"/>
        <v>7617704</v>
      </c>
      <c r="DY58" s="65">
        <f t="shared" si="74"/>
        <v>6739256</v>
      </c>
      <c r="DZ58" s="65">
        <f t="shared" si="74"/>
        <v>4693059</v>
      </c>
      <c r="EA58" s="65">
        <f t="shared" si="74"/>
        <v>3142344</v>
      </c>
      <c r="EB58" s="65">
        <f t="shared" si="74"/>
        <v>1639767</v>
      </c>
      <c r="EC58" s="69">
        <f>SUM(DW58:EB58)</f>
        <v>25509964</v>
      </c>
      <c r="ED58" s="68">
        <f>SUM(ED32:ED57)</f>
        <v>12678243</v>
      </c>
      <c r="EE58" s="65">
        <f>SUM(EE32:EE57)</f>
        <v>25436405</v>
      </c>
      <c r="EF58" s="65">
        <f>SUM(EF32:EF57)</f>
        <v>17946162</v>
      </c>
      <c r="EG58" s="65">
        <f>SUM(EG32:EG57)</f>
        <v>8239432</v>
      </c>
      <c r="EH58" s="65">
        <f>SUM(EH32:EH57)</f>
        <v>5365499</v>
      </c>
      <c r="EI58" s="65">
        <f>SUM(EI32:EI57)</f>
        <v>2671166</v>
      </c>
      <c r="EJ58" s="67">
        <f>SUM(ED58:EI58)</f>
        <v>72336907</v>
      </c>
      <c r="EK58" s="68">
        <f>SUM(EK32:EK57)</f>
        <v>1162013</v>
      </c>
      <c r="EL58" s="65">
        <f>SUM(EL32:EL57)</f>
        <v>11430272</v>
      </c>
      <c r="EM58" s="65">
        <f>SUM(EM32:EM57)</f>
        <v>386840955</v>
      </c>
      <c r="EN58" s="65">
        <f>SUM(EN32:EN57)</f>
        <v>792872411</v>
      </c>
      <c r="EO58" s="65">
        <f>SUM(EO32:EO57)</f>
        <v>999377333</v>
      </c>
      <c r="EP58" s="65">
        <f>SUM(EP32:EP57)</f>
        <v>1512664816</v>
      </c>
      <c r="EQ58" s="65">
        <f>SUM(EQ32:EQ57)</f>
        <v>1716973594</v>
      </c>
      <c r="ER58" s="69">
        <f>SUM(EK58:EQ58)</f>
        <v>5421321394</v>
      </c>
      <c r="ES58" s="68">
        <f>SUM(ES32:ES57)</f>
        <v>1162013</v>
      </c>
      <c r="ET58" s="65">
        <f>SUM(ET32:ET57)</f>
        <v>11430272</v>
      </c>
      <c r="EU58" s="65">
        <f>SUM(EU32:EU57)</f>
        <v>246386192</v>
      </c>
      <c r="EV58" s="65">
        <f>SUM(EV32:EV57)</f>
        <v>448766568</v>
      </c>
      <c r="EW58" s="65">
        <f>SUM(EW32:EW57)</f>
        <v>558831541</v>
      </c>
      <c r="EX58" s="65">
        <f>SUM(EX32:EX57)</f>
        <v>852432398</v>
      </c>
      <c r="EY58" s="65">
        <f>SUM(EY32:EY57)</f>
        <v>844746105</v>
      </c>
      <c r="EZ58" s="66">
        <f>SUM(ES58:EY58)</f>
        <v>2963755089</v>
      </c>
      <c r="FA58" s="86">
        <f>SUM(FA32:FA57)</f>
        <v>117815257</v>
      </c>
      <c r="FB58" s="86">
        <f>SUM(FB32:FB57)</f>
        <v>279625373</v>
      </c>
      <c r="FC58" s="86">
        <f>SUM(FC32:FC57)</f>
        <v>325353444</v>
      </c>
      <c r="FD58" s="86">
        <f>SUM(FD32:FD57)</f>
        <v>332980875</v>
      </c>
      <c r="FE58" s="86">
        <f>SUM(FE32:FE57)</f>
        <v>191999059</v>
      </c>
      <c r="FF58" s="66">
        <f>SUM(FA58:FE58)</f>
        <v>1247774008</v>
      </c>
      <c r="FG58" s="65">
        <f>SUM(FG32:FG57)</f>
        <v>22639506</v>
      </c>
      <c r="FH58" s="65">
        <f>SUM(FH32:FH57)</f>
        <v>64480470</v>
      </c>
      <c r="FI58" s="65">
        <f>SUM(FI32:FI57)</f>
        <v>115192348</v>
      </c>
      <c r="FJ58" s="65">
        <f>SUM(FJ32:FJ57)</f>
        <v>327251543</v>
      </c>
      <c r="FK58" s="65">
        <f>SUM(FK32:FK57)</f>
        <v>680228430</v>
      </c>
      <c r="FL58" s="67">
        <f>SUM(FG58:FK58)</f>
        <v>1209792297</v>
      </c>
      <c r="FM58" s="68">
        <f>SUM(FM32:FM57)</f>
        <v>1162013</v>
      </c>
      <c r="FN58" s="65">
        <f>SUM(FN32:FN57)</f>
        <v>224215355</v>
      </c>
      <c r="FO58" s="65">
        <f>SUM(FO32:FO57)</f>
        <v>1432463646</v>
      </c>
      <c r="FP58" s="65">
        <f>SUM(FP32:FP57)</f>
        <v>1762377000</v>
      </c>
      <c r="FQ58" s="65">
        <f>SUM(FQ32:FQ57)</f>
        <v>1811740088</v>
      </c>
      <c r="FR58" s="65">
        <f>SUM(FR32:FR57)</f>
        <v>2167025474</v>
      </c>
      <c r="FS58" s="65">
        <f>SUM(FS32:FS57)</f>
        <v>2419133430</v>
      </c>
      <c r="FT58" s="69">
        <f>SUM(FM58:FS58)</f>
        <v>9818117006</v>
      </c>
    </row>
    <row r="59" spans="1:176" s="61" customFormat="1" ht="18" customHeight="1">
      <c r="A59" s="62" t="s">
        <v>68</v>
      </c>
      <c r="B59" s="147">
        <v>1540274</v>
      </c>
      <c r="C59" s="147">
        <v>6115170</v>
      </c>
      <c r="D59" s="147">
        <v>5272063</v>
      </c>
      <c r="E59" s="147">
        <v>3636492</v>
      </c>
      <c r="F59" s="147">
        <v>3613666</v>
      </c>
      <c r="G59" s="147">
        <v>2177250</v>
      </c>
      <c r="H59" s="173">
        <f t="shared" si="1"/>
        <v>22354915</v>
      </c>
      <c r="I59" s="170">
        <v>1080884</v>
      </c>
      <c r="J59" s="147">
        <v>4555260</v>
      </c>
      <c r="K59" s="147">
        <v>3920846</v>
      </c>
      <c r="L59" s="147">
        <v>2441420</v>
      </c>
      <c r="M59" s="147">
        <v>2516548</v>
      </c>
      <c r="N59" s="147">
        <v>1665835</v>
      </c>
      <c r="O59" s="156">
        <f t="shared" si="3"/>
        <v>16180793</v>
      </c>
      <c r="P59" s="147">
        <v>252327</v>
      </c>
      <c r="Q59" s="147">
        <v>1137826</v>
      </c>
      <c r="R59" s="147">
        <v>744729</v>
      </c>
      <c r="S59" s="147">
        <v>407876</v>
      </c>
      <c r="T59" s="147">
        <v>571085</v>
      </c>
      <c r="U59" s="147">
        <v>646449</v>
      </c>
      <c r="V59" s="148">
        <f t="shared" si="5"/>
        <v>3760292</v>
      </c>
      <c r="W59" s="147">
        <v>0</v>
      </c>
      <c r="X59" s="147">
        <v>0</v>
      </c>
      <c r="Y59" s="147">
        <v>0</v>
      </c>
      <c r="Z59" s="147">
        <v>0</v>
      </c>
      <c r="AA59" s="147">
        <v>0</v>
      </c>
      <c r="AB59" s="147">
        <v>123750</v>
      </c>
      <c r="AC59" s="150">
        <f t="shared" si="7"/>
        <v>123750</v>
      </c>
      <c r="AD59" s="147">
        <v>15119</v>
      </c>
      <c r="AE59" s="147">
        <v>107457</v>
      </c>
      <c r="AF59" s="147">
        <v>225216</v>
      </c>
      <c r="AG59" s="147">
        <v>53299</v>
      </c>
      <c r="AH59" s="147">
        <v>157667</v>
      </c>
      <c r="AI59" s="147">
        <v>344566</v>
      </c>
      <c r="AJ59" s="150">
        <f t="shared" si="9"/>
        <v>903324</v>
      </c>
      <c r="AK59" s="147">
        <v>0</v>
      </c>
      <c r="AL59" s="147">
        <v>0</v>
      </c>
      <c r="AM59" s="147">
        <v>0</v>
      </c>
      <c r="AN59" s="147">
        <v>0</v>
      </c>
      <c r="AO59" s="147">
        <v>0</v>
      </c>
      <c r="AP59" s="147">
        <v>0</v>
      </c>
      <c r="AQ59" s="150">
        <f t="shared" si="11"/>
        <v>0</v>
      </c>
      <c r="AR59" s="147">
        <v>681003</v>
      </c>
      <c r="AS59" s="147">
        <v>2357586</v>
      </c>
      <c r="AT59" s="147">
        <v>2216258</v>
      </c>
      <c r="AU59" s="147">
        <v>1641143</v>
      </c>
      <c r="AV59" s="147">
        <v>974898</v>
      </c>
      <c r="AW59" s="147">
        <v>258714</v>
      </c>
      <c r="AX59" s="150">
        <f t="shared" si="13"/>
        <v>8129602</v>
      </c>
      <c r="AY59" s="147">
        <v>104805</v>
      </c>
      <c r="AZ59" s="147">
        <v>688565</v>
      </c>
      <c r="BA59" s="147">
        <v>487863</v>
      </c>
      <c r="BB59" s="147">
        <v>160272</v>
      </c>
      <c r="BC59" s="147">
        <v>439533</v>
      </c>
      <c r="BD59" s="147">
        <v>65583</v>
      </c>
      <c r="BE59" s="150">
        <f t="shared" si="15"/>
        <v>1946621</v>
      </c>
      <c r="BF59" s="147">
        <v>27630</v>
      </c>
      <c r="BG59" s="147">
        <v>263826</v>
      </c>
      <c r="BH59" s="147">
        <v>246780</v>
      </c>
      <c r="BI59" s="147">
        <v>178830</v>
      </c>
      <c r="BJ59" s="147">
        <v>373365</v>
      </c>
      <c r="BK59" s="147">
        <v>226773</v>
      </c>
      <c r="BL59" s="60">
        <f t="shared" si="17"/>
        <v>1317204</v>
      </c>
      <c r="BM59" s="170">
        <v>51660</v>
      </c>
      <c r="BN59" s="147">
        <v>684288</v>
      </c>
      <c r="BO59" s="147">
        <v>878627</v>
      </c>
      <c r="BP59" s="147">
        <v>824886</v>
      </c>
      <c r="BQ59" s="147">
        <v>707571</v>
      </c>
      <c r="BR59" s="147">
        <v>402215</v>
      </c>
      <c r="BS59" s="58">
        <f t="shared" si="19"/>
        <v>3549247</v>
      </c>
      <c r="BT59" s="147">
        <v>51660</v>
      </c>
      <c r="BU59" s="147">
        <v>684288</v>
      </c>
      <c r="BV59" s="147">
        <v>878627</v>
      </c>
      <c r="BW59" s="147">
        <v>824886</v>
      </c>
      <c r="BX59" s="147">
        <v>707571</v>
      </c>
      <c r="BY59" s="147">
        <v>280584</v>
      </c>
      <c r="BZ59" s="58">
        <f t="shared" si="21"/>
        <v>3427616</v>
      </c>
      <c r="CA59" s="147">
        <v>0</v>
      </c>
      <c r="CB59" s="147">
        <v>0</v>
      </c>
      <c r="CC59" s="147">
        <v>0</v>
      </c>
      <c r="CD59" s="147">
        <v>0</v>
      </c>
      <c r="CE59" s="147">
        <v>0</v>
      </c>
      <c r="CF59" s="147">
        <v>121631</v>
      </c>
      <c r="CG59" s="151">
        <f t="shared" si="23"/>
        <v>121631</v>
      </c>
      <c r="CH59" s="157">
        <v>0</v>
      </c>
      <c r="CI59" s="157">
        <v>0</v>
      </c>
      <c r="CJ59" s="157">
        <v>0</v>
      </c>
      <c r="CK59" s="157">
        <v>0</v>
      </c>
      <c r="CL59" s="157">
        <v>0</v>
      </c>
      <c r="CM59" s="157">
        <v>0</v>
      </c>
      <c r="CN59" s="60">
        <f t="shared" si="25"/>
        <v>0</v>
      </c>
      <c r="CO59" s="170">
        <v>214500</v>
      </c>
      <c r="CP59" s="147">
        <v>841773</v>
      </c>
      <c r="CQ59" s="147">
        <v>472590</v>
      </c>
      <c r="CR59" s="147">
        <v>248160</v>
      </c>
      <c r="CS59" s="147">
        <v>291570</v>
      </c>
      <c r="CT59" s="147">
        <v>109200</v>
      </c>
      <c r="CU59" s="58">
        <f t="shared" si="27"/>
        <v>2177793</v>
      </c>
      <c r="CV59" s="147">
        <v>0</v>
      </c>
      <c r="CW59" s="147">
        <v>0</v>
      </c>
      <c r="CX59" s="147">
        <v>4590</v>
      </c>
      <c r="CY59" s="147">
        <v>12960</v>
      </c>
      <c r="CZ59" s="147">
        <v>47970</v>
      </c>
      <c r="DA59" s="147">
        <v>0</v>
      </c>
      <c r="DB59" s="58">
        <f t="shared" si="29"/>
        <v>65520</v>
      </c>
      <c r="DC59" s="147">
        <v>229773</v>
      </c>
      <c r="DD59" s="147">
        <v>0</v>
      </c>
      <c r="DE59" s="147">
        <v>0</v>
      </c>
      <c r="DF59" s="147">
        <v>0</v>
      </c>
      <c r="DG59" s="147">
        <v>0</v>
      </c>
      <c r="DH59" s="58">
        <f t="shared" si="30"/>
        <v>229773</v>
      </c>
      <c r="DI59" s="147">
        <v>0</v>
      </c>
      <c r="DJ59" s="147">
        <v>0</v>
      </c>
      <c r="DK59" s="147">
        <v>0</v>
      </c>
      <c r="DL59" s="147">
        <v>0</v>
      </c>
      <c r="DM59" s="147">
        <v>0</v>
      </c>
      <c r="DN59" s="147">
        <v>0</v>
      </c>
      <c r="DO59" s="58">
        <f t="shared" si="32"/>
        <v>0</v>
      </c>
      <c r="DP59" s="147">
        <v>214500</v>
      </c>
      <c r="DQ59" s="147">
        <v>612000</v>
      </c>
      <c r="DR59" s="147">
        <v>468000</v>
      </c>
      <c r="DS59" s="147">
        <v>235200</v>
      </c>
      <c r="DT59" s="147">
        <v>243600</v>
      </c>
      <c r="DU59" s="147">
        <v>109200</v>
      </c>
      <c r="DV59" s="60">
        <f t="shared" si="34"/>
        <v>1882500</v>
      </c>
      <c r="DW59" s="171">
        <v>13230</v>
      </c>
      <c r="DX59" s="169">
        <v>33849</v>
      </c>
      <c r="DY59" s="169">
        <v>0</v>
      </c>
      <c r="DZ59" s="169">
        <v>0</v>
      </c>
      <c r="EA59" s="169">
        <v>41277</v>
      </c>
      <c r="EB59" s="169">
        <v>0</v>
      </c>
      <c r="EC59" s="60">
        <f>SUM(DW59:EB59)</f>
        <v>88356</v>
      </c>
      <c r="ED59" s="171">
        <v>180000</v>
      </c>
      <c r="EE59" s="169">
        <v>0</v>
      </c>
      <c r="EF59" s="169">
        <v>0</v>
      </c>
      <c r="EG59" s="169">
        <v>122026</v>
      </c>
      <c r="EH59" s="169">
        <v>56700</v>
      </c>
      <c r="EI59" s="169">
        <v>0</v>
      </c>
      <c r="EJ59" s="59">
        <f>SUM(ED59:EI59)</f>
        <v>358726</v>
      </c>
      <c r="EK59" s="170">
        <v>0</v>
      </c>
      <c r="EL59" s="147">
        <v>584234</v>
      </c>
      <c r="EM59" s="147">
        <v>6302034</v>
      </c>
      <c r="EN59" s="147">
        <v>7325337</v>
      </c>
      <c r="EO59" s="147">
        <v>8316490</v>
      </c>
      <c r="EP59" s="147">
        <v>16393595</v>
      </c>
      <c r="EQ59" s="147">
        <v>12211737</v>
      </c>
      <c r="ER59" s="60">
        <f>SUM(EK59:EQ59)</f>
        <v>51133427</v>
      </c>
      <c r="ES59" s="170">
        <v>0</v>
      </c>
      <c r="ET59" s="147">
        <v>584234</v>
      </c>
      <c r="EU59" s="147">
        <v>4780164</v>
      </c>
      <c r="EV59" s="147">
        <v>4060877</v>
      </c>
      <c r="EW59" s="147">
        <v>6196347</v>
      </c>
      <c r="EX59" s="147">
        <v>9678305</v>
      </c>
      <c r="EY59" s="147">
        <v>6192624</v>
      </c>
      <c r="EZ59" s="58">
        <f>SUM(ES59:EY59)</f>
        <v>31492551</v>
      </c>
      <c r="FA59" s="147">
        <v>1154574</v>
      </c>
      <c r="FB59" s="147">
        <v>1991863</v>
      </c>
      <c r="FC59" s="147">
        <v>1297597</v>
      </c>
      <c r="FD59" s="147">
        <v>1677964</v>
      </c>
      <c r="FE59" s="147">
        <v>695560</v>
      </c>
      <c r="FF59" s="58">
        <f>SUM(FA59:FE59)</f>
        <v>6817558</v>
      </c>
      <c r="FG59" s="147">
        <v>367296</v>
      </c>
      <c r="FH59" s="147">
        <v>1272597</v>
      </c>
      <c r="FI59" s="147">
        <v>822546</v>
      </c>
      <c r="FJ59" s="147">
        <v>5037326</v>
      </c>
      <c r="FK59" s="147">
        <v>5323553</v>
      </c>
      <c r="FL59" s="59">
        <f>SUM(FG59:FK59)</f>
        <v>12823318</v>
      </c>
      <c r="FM59" s="170">
        <v>0</v>
      </c>
      <c r="FN59" s="147">
        <v>2124508</v>
      </c>
      <c r="FO59" s="147">
        <v>12417204</v>
      </c>
      <c r="FP59" s="147">
        <v>12597400</v>
      </c>
      <c r="FQ59" s="147">
        <v>11952982</v>
      </c>
      <c r="FR59" s="147">
        <v>20007261</v>
      </c>
      <c r="FS59" s="147">
        <v>14388987</v>
      </c>
      <c r="FT59" s="60">
        <f>SUM(FM59:FS59)</f>
        <v>73488342</v>
      </c>
    </row>
    <row r="60" spans="1:176" s="61" customFormat="1" ht="18" customHeight="1">
      <c r="A60" s="62" t="s">
        <v>69</v>
      </c>
      <c r="B60" s="147">
        <v>863254</v>
      </c>
      <c r="C60" s="147">
        <v>6941054</v>
      </c>
      <c r="D60" s="147">
        <v>3592196</v>
      </c>
      <c r="E60" s="147">
        <v>2868419</v>
      </c>
      <c r="F60" s="147">
        <v>1950117</v>
      </c>
      <c r="G60" s="147">
        <v>1565076</v>
      </c>
      <c r="H60" s="173">
        <f t="shared" si="1"/>
        <v>17780116</v>
      </c>
      <c r="I60" s="170">
        <v>640836</v>
      </c>
      <c r="J60" s="147">
        <v>5614055</v>
      </c>
      <c r="K60" s="147">
        <v>2812598</v>
      </c>
      <c r="L60" s="147">
        <v>1750943</v>
      </c>
      <c r="M60" s="147">
        <v>1644822</v>
      </c>
      <c r="N60" s="147">
        <v>1283712</v>
      </c>
      <c r="O60" s="156">
        <f t="shared" si="3"/>
        <v>13746966</v>
      </c>
      <c r="P60" s="147">
        <v>109332</v>
      </c>
      <c r="Q60" s="147">
        <v>1270502</v>
      </c>
      <c r="R60" s="147">
        <v>305018</v>
      </c>
      <c r="S60" s="147">
        <v>250573</v>
      </c>
      <c r="T60" s="147">
        <v>662634</v>
      </c>
      <c r="U60" s="147">
        <v>314160</v>
      </c>
      <c r="V60" s="148">
        <f t="shared" si="5"/>
        <v>2912219</v>
      </c>
      <c r="W60" s="147">
        <v>0</v>
      </c>
      <c r="X60" s="147">
        <v>0</v>
      </c>
      <c r="Y60" s="147">
        <v>45000</v>
      </c>
      <c r="Z60" s="147">
        <v>22500</v>
      </c>
      <c r="AA60" s="147">
        <v>22500</v>
      </c>
      <c r="AB60" s="147">
        <v>90000</v>
      </c>
      <c r="AC60" s="150">
        <f t="shared" si="7"/>
        <v>180000</v>
      </c>
      <c r="AD60" s="147">
        <v>46035</v>
      </c>
      <c r="AE60" s="147">
        <v>446715</v>
      </c>
      <c r="AF60" s="147">
        <v>259371</v>
      </c>
      <c r="AG60" s="147">
        <v>185938</v>
      </c>
      <c r="AH60" s="147">
        <v>51678</v>
      </c>
      <c r="AI60" s="147">
        <v>146052</v>
      </c>
      <c r="AJ60" s="150">
        <f t="shared" si="9"/>
        <v>1135789</v>
      </c>
      <c r="AK60" s="147">
        <v>19800</v>
      </c>
      <c r="AL60" s="147">
        <v>34650</v>
      </c>
      <c r="AM60" s="147">
        <v>14850</v>
      </c>
      <c r="AN60" s="147">
        <v>14850</v>
      </c>
      <c r="AO60" s="147">
        <v>59400</v>
      </c>
      <c r="AP60" s="147">
        <v>94050</v>
      </c>
      <c r="AQ60" s="150">
        <f t="shared" si="11"/>
        <v>237600</v>
      </c>
      <c r="AR60" s="147">
        <v>431325</v>
      </c>
      <c r="AS60" s="147">
        <v>3188925</v>
      </c>
      <c r="AT60" s="147">
        <v>1933515</v>
      </c>
      <c r="AU60" s="147">
        <v>880272</v>
      </c>
      <c r="AV60" s="147">
        <v>658530</v>
      </c>
      <c r="AW60" s="147">
        <v>314424</v>
      </c>
      <c r="AX60" s="150">
        <f t="shared" si="13"/>
        <v>7406991</v>
      </c>
      <c r="AY60" s="147">
        <v>19044</v>
      </c>
      <c r="AZ60" s="147">
        <v>365913</v>
      </c>
      <c r="BA60" s="147">
        <v>47844</v>
      </c>
      <c r="BB60" s="147">
        <v>251010</v>
      </c>
      <c r="BC60" s="147">
        <v>99090</v>
      </c>
      <c r="BD60" s="147">
        <v>101916</v>
      </c>
      <c r="BE60" s="150">
        <f t="shared" si="15"/>
        <v>884817</v>
      </c>
      <c r="BF60" s="147">
        <v>15300</v>
      </c>
      <c r="BG60" s="147">
        <v>307350</v>
      </c>
      <c r="BH60" s="147">
        <v>207000</v>
      </c>
      <c r="BI60" s="147">
        <v>145800</v>
      </c>
      <c r="BJ60" s="147">
        <v>90990</v>
      </c>
      <c r="BK60" s="147">
        <v>223110</v>
      </c>
      <c r="BL60" s="60">
        <f t="shared" si="17"/>
        <v>989550</v>
      </c>
      <c r="BM60" s="170">
        <v>0</v>
      </c>
      <c r="BN60" s="147">
        <v>385290</v>
      </c>
      <c r="BO60" s="147">
        <v>425178</v>
      </c>
      <c r="BP60" s="147">
        <v>897606</v>
      </c>
      <c r="BQ60" s="147">
        <v>122472</v>
      </c>
      <c r="BR60" s="147">
        <v>154494</v>
      </c>
      <c r="BS60" s="58">
        <f t="shared" si="19"/>
        <v>1985040</v>
      </c>
      <c r="BT60" s="147">
        <v>0</v>
      </c>
      <c r="BU60" s="147">
        <v>348354</v>
      </c>
      <c r="BV60" s="147">
        <v>425178</v>
      </c>
      <c r="BW60" s="147">
        <v>765864</v>
      </c>
      <c r="BX60" s="147">
        <v>122472</v>
      </c>
      <c r="BY60" s="147">
        <v>96012</v>
      </c>
      <c r="BZ60" s="58">
        <f t="shared" si="21"/>
        <v>1757880</v>
      </c>
      <c r="CA60" s="147">
        <v>0</v>
      </c>
      <c r="CB60" s="147">
        <v>36936</v>
      </c>
      <c r="CC60" s="147">
        <v>0</v>
      </c>
      <c r="CD60" s="147">
        <v>131742</v>
      </c>
      <c r="CE60" s="147">
        <v>0</v>
      </c>
      <c r="CF60" s="147">
        <v>58482</v>
      </c>
      <c r="CG60" s="151">
        <f t="shared" si="23"/>
        <v>227160</v>
      </c>
      <c r="CH60" s="157">
        <v>0</v>
      </c>
      <c r="CI60" s="157">
        <v>0</v>
      </c>
      <c r="CJ60" s="157">
        <v>0</v>
      </c>
      <c r="CK60" s="157">
        <v>0</v>
      </c>
      <c r="CL60" s="157">
        <v>0</v>
      </c>
      <c r="CM60" s="157">
        <v>0</v>
      </c>
      <c r="CN60" s="60">
        <f t="shared" si="25"/>
        <v>0</v>
      </c>
      <c r="CO60" s="170">
        <v>171010</v>
      </c>
      <c r="CP60" s="147">
        <v>941709</v>
      </c>
      <c r="CQ60" s="147">
        <v>354420</v>
      </c>
      <c r="CR60" s="147">
        <v>219870</v>
      </c>
      <c r="CS60" s="147">
        <v>143700</v>
      </c>
      <c r="CT60" s="147">
        <v>126870</v>
      </c>
      <c r="CU60" s="58">
        <f t="shared" si="27"/>
        <v>1957579</v>
      </c>
      <c r="CV60" s="147">
        <v>21510</v>
      </c>
      <c r="CW60" s="147">
        <v>77400</v>
      </c>
      <c r="CX60" s="147">
        <v>59220</v>
      </c>
      <c r="CY60" s="147">
        <v>43470</v>
      </c>
      <c r="CZ60" s="147">
        <v>26100</v>
      </c>
      <c r="DA60" s="147">
        <v>34470</v>
      </c>
      <c r="DB60" s="58">
        <f t="shared" si="29"/>
        <v>262170</v>
      </c>
      <c r="DC60" s="147">
        <v>0</v>
      </c>
      <c r="DD60" s="147">
        <v>0</v>
      </c>
      <c r="DE60" s="147">
        <v>0</v>
      </c>
      <c r="DF60" s="147">
        <v>0</v>
      </c>
      <c r="DG60" s="147">
        <v>0</v>
      </c>
      <c r="DH60" s="58">
        <f t="shared" si="30"/>
        <v>0</v>
      </c>
      <c r="DI60" s="147">
        <v>0</v>
      </c>
      <c r="DJ60" s="147">
        <v>165909</v>
      </c>
      <c r="DK60" s="147">
        <v>0</v>
      </c>
      <c r="DL60" s="147">
        <v>0</v>
      </c>
      <c r="DM60" s="147">
        <v>0</v>
      </c>
      <c r="DN60" s="147">
        <v>0</v>
      </c>
      <c r="DO60" s="58">
        <f t="shared" si="32"/>
        <v>165909</v>
      </c>
      <c r="DP60" s="147">
        <v>149500</v>
      </c>
      <c r="DQ60" s="147">
        <v>698400</v>
      </c>
      <c r="DR60" s="147">
        <v>295200</v>
      </c>
      <c r="DS60" s="147">
        <v>176400</v>
      </c>
      <c r="DT60" s="147">
        <v>117600</v>
      </c>
      <c r="DU60" s="147">
        <v>92400</v>
      </c>
      <c r="DV60" s="60">
        <f t="shared" si="34"/>
        <v>1529500</v>
      </c>
      <c r="DW60" s="171">
        <v>0</v>
      </c>
      <c r="DX60" s="169">
        <v>0</v>
      </c>
      <c r="DY60" s="169">
        <v>0</v>
      </c>
      <c r="DZ60" s="169">
        <v>0</v>
      </c>
      <c r="EA60" s="169">
        <v>39123</v>
      </c>
      <c r="EB60" s="169">
        <v>0</v>
      </c>
      <c r="EC60" s="60">
        <f>SUM(DW60:EB60)</f>
        <v>39123</v>
      </c>
      <c r="ED60" s="171">
        <v>51408</v>
      </c>
      <c r="EE60" s="169">
        <v>0</v>
      </c>
      <c r="EF60" s="169">
        <v>0</v>
      </c>
      <c r="EG60" s="169">
        <v>0</v>
      </c>
      <c r="EH60" s="169">
        <v>0</v>
      </c>
      <c r="EI60" s="169">
        <v>0</v>
      </c>
      <c r="EJ60" s="59">
        <f>SUM(ED60:EI60)</f>
        <v>51408</v>
      </c>
      <c r="EK60" s="170">
        <v>0</v>
      </c>
      <c r="EL60" s="147">
        <v>0</v>
      </c>
      <c r="EM60" s="147">
        <v>4620529</v>
      </c>
      <c r="EN60" s="147">
        <v>6075961</v>
      </c>
      <c r="EO60" s="147">
        <v>4276413</v>
      </c>
      <c r="EP60" s="147">
        <v>7036206</v>
      </c>
      <c r="EQ60" s="147">
        <v>8270357</v>
      </c>
      <c r="ER60" s="60">
        <f>SUM(EK60:EQ60)</f>
        <v>30279466</v>
      </c>
      <c r="ES60" s="170">
        <v>0</v>
      </c>
      <c r="ET60" s="147">
        <v>0</v>
      </c>
      <c r="EU60" s="147">
        <v>3356338</v>
      </c>
      <c r="EV60" s="147">
        <v>4676952</v>
      </c>
      <c r="EW60" s="147">
        <v>3658893</v>
      </c>
      <c r="EX60" s="147">
        <v>4636492</v>
      </c>
      <c r="EY60" s="147">
        <v>6383255</v>
      </c>
      <c r="EZ60" s="58">
        <f>SUM(ES60:EY60)</f>
        <v>22711930</v>
      </c>
      <c r="FA60" s="147">
        <v>1264191</v>
      </c>
      <c r="FB60" s="147">
        <v>1077429</v>
      </c>
      <c r="FC60" s="147">
        <v>617520</v>
      </c>
      <c r="FD60" s="147">
        <v>663114</v>
      </c>
      <c r="FE60" s="147">
        <v>0</v>
      </c>
      <c r="FF60" s="58">
        <f>SUM(FA60:FE60)</f>
        <v>3622254</v>
      </c>
      <c r="FG60" s="147">
        <v>0</v>
      </c>
      <c r="FH60" s="147">
        <v>321580</v>
      </c>
      <c r="FI60" s="147">
        <v>0</v>
      </c>
      <c r="FJ60" s="147">
        <v>1736600</v>
      </c>
      <c r="FK60" s="147">
        <v>1887102</v>
      </c>
      <c r="FL60" s="59">
        <f>SUM(FG60:FK60)</f>
        <v>3945282</v>
      </c>
      <c r="FM60" s="170">
        <v>0</v>
      </c>
      <c r="FN60" s="147">
        <v>863254</v>
      </c>
      <c r="FO60" s="147">
        <v>11561583</v>
      </c>
      <c r="FP60" s="147">
        <v>9668157</v>
      </c>
      <c r="FQ60" s="147">
        <v>7144832</v>
      </c>
      <c r="FR60" s="147">
        <v>8986323</v>
      </c>
      <c r="FS60" s="147">
        <v>9835433</v>
      </c>
      <c r="FT60" s="60">
        <f>SUM(FM60:FS60)</f>
        <v>48059582</v>
      </c>
    </row>
    <row r="61" spans="1:176" s="61" customFormat="1" ht="18" customHeight="1">
      <c r="A61" s="62" t="s">
        <v>70</v>
      </c>
      <c r="B61" s="147">
        <v>221504</v>
      </c>
      <c r="C61" s="147">
        <v>739704</v>
      </c>
      <c r="D61" s="147">
        <v>463014</v>
      </c>
      <c r="E61" s="147">
        <v>625140</v>
      </c>
      <c r="F61" s="147">
        <v>482528</v>
      </c>
      <c r="G61" s="147">
        <v>205692</v>
      </c>
      <c r="H61" s="173">
        <f t="shared" si="1"/>
        <v>2737582</v>
      </c>
      <c r="I61" s="170">
        <v>184104</v>
      </c>
      <c r="J61" s="147">
        <v>365592</v>
      </c>
      <c r="K61" s="147">
        <v>192978</v>
      </c>
      <c r="L61" s="147">
        <v>190845</v>
      </c>
      <c r="M61" s="147">
        <v>383480</v>
      </c>
      <c r="N61" s="147">
        <v>133704</v>
      </c>
      <c r="O61" s="156">
        <f t="shared" si="3"/>
        <v>1450703</v>
      </c>
      <c r="P61" s="147">
        <v>0</v>
      </c>
      <c r="Q61" s="147">
        <v>159483</v>
      </c>
      <c r="R61" s="147">
        <v>0</v>
      </c>
      <c r="S61" s="147">
        <v>10701</v>
      </c>
      <c r="T61" s="147">
        <v>62558</v>
      </c>
      <c r="U61" s="147">
        <v>12087</v>
      </c>
      <c r="V61" s="148">
        <f t="shared" si="5"/>
        <v>244829</v>
      </c>
      <c r="W61" s="147">
        <v>0</v>
      </c>
      <c r="X61" s="147">
        <v>0</v>
      </c>
      <c r="Y61" s="147">
        <v>0</v>
      </c>
      <c r="Z61" s="147">
        <v>0</v>
      </c>
      <c r="AA61" s="147">
        <v>45000</v>
      </c>
      <c r="AB61" s="147">
        <v>0</v>
      </c>
      <c r="AC61" s="150">
        <f t="shared" si="7"/>
        <v>45000</v>
      </c>
      <c r="AD61" s="147">
        <v>0</v>
      </c>
      <c r="AE61" s="147">
        <v>0</v>
      </c>
      <c r="AF61" s="147">
        <v>0</v>
      </c>
      <c r="AG61" s="147">
        <v>0</v>
      </c>
      <c r="AH61" s="147">
        <v>29034</v>
      </c>
      <c r="AI61" s="147">
        <v>24660</v>
      </c>
      <c r="AJ61" s="150">
        <f t="shared" si="9"/>
        <v>53694</v>
      </c>
      <c r="AK61" s="147">
        <v>0</v>
      </c>
      <c r="AL61" s="147">
        <v>0</v>
      </c>
      <c r="AM61" s="147">
        <v>0</v>
      </c>
      <c r="AN61" s="147">
        <v>0</v>
      </c>
      <c r="AO61" s="147">
        <v>0</v>
      </c>
      <c r="AP61" s="147">
        <v>0</v>
      </c>
      <c r="AQ61" s="150">
        <f t="shared" si="11"/>
        <v>0</v>
      </c>
      <c r="AR61" s="147">
        <v>173295</v>
      </c>
      <c r="AS61" s="147">
        <v>189000</v>
      </c>
      <c r="AT61" s="147">
        <v>178578</v>
      </c>
      <c r="AU61" s="147">
        <v>148635</v>
      </c>
      <c r="AV61" s="147">
        <v>185787</v>
      </c>
      <c r="AW61" s="147">
        <v>47439</v>
      </c>
      <c r="AX61" s="150">
        <f t="shared" si="13"/>
        <v>922734</v>
      </c>
      <c r="AY61" s="147">
        <v>0</v>
      </c>
      <c r="AZ61" s="147">
        <v>0</v>
      </c>
      <c r="BA61" s="147">
        <v>0</v>
      </c>
      <c r="BB61" s="147">
        <v>0</v>
      </c>
      <c r="BC61" s="147">
        <v>0</v>
      </c>
      <c r="BD61" s="147">
        <v>0</v>
      </c>
      <c r="BE61" s="150">
        <f t="shared" si="15"/>
        <v>0</v>
      </c>
      <c r="BF61" s="147">
        <v>10809</v>
      </c>
      <c r="BG61" s="147">
        <v>17109</v>
      </c>
      <c r="BH61" s="147">
        <v>14400</v>
      </c>
      <c r="BI61" s="147">
        <v>31509</v>
      </c>
      <c r="BJ61" s="147">
        <v>61101</v>
      </c>
      <c r="BK61" s="147">
        <v>49518</v>
      </c>
      <c r="BL61" s="60">
        <f t="shared" si="17"/>
        <v>184446</v>
      </c>
      <c r="BM61" s="170">
        <v>0</v>
      </c>
      <c r="BN61" s="147">
        <v>274752</v>
      </c>
      <c r="BO61" s="147">
        <v>201114</v>
      </c>
      <c r="BP61" s="147">
        <v>350631</v>
      </c>
      <c r="BQ61" s="147">
        <v>32688</v>
      </c>
      <c r="BR61" s="147">
        <v>23688</v>
      </c>
      <c r="BS61" s="58">
        <f t="shared" si="19"/>
        <v>882873</v>
      </c>
      <c r="BT61" s="147">
        <v>0</v>
      </c>
      <c r="BU61" s="147">
        <v>274752</v>
      </c>
      <c r="BV61" s="147">
        <v>201114</v>
      </c>
      <c r="BW61" s="147">
        <v>350631</v>
      </c>
      <c r="BX61" s="147">
        <v>32688</v>
      </c>
      <c r="BY61" s="147">
        <v>23688</v>
      </c>
      <c r="BZ61" s="58">
        <f t="shared" si="21"/>
        <v>882873</v>
      </c>
      <c r="CA61" s="147">
        <v>0</v>
      </c>
      <c r="CB61" s="147">
        <v>0</v>
      </c>
      <c r="CC61" s="147">
        <v>0</v>
      </c>
      <c r="CD61" s="147">
        <v>0</v>
      </c>
      <c r="CE61" s="147">
        <v>0</v>
      </c>
      <c r="CF61" s="147">
        <v>0</v>
      </c>
      <c r="CG61" s="151">
        <f t="shared" si="23"/>
        <v>0</v>
      </c>
      <c r="CH61" s="157">
        <v>0</v>
      </c>
      <c r="CI61" s="157">
        <v>0</v>
      </c>
      <c r="CJ61" s="157">
        <v>0</v>
      </c>
      <c r="CK61" s="157">
        <v>0</v>
      </c>
      <c r="CL61" s="157">
        <v>0</v>
      </c>
      <c r="CM61" s="157">
        <v>0</v>
      </c>
      <c r="CN61" s="60">
        <f t="shared" si="25"/>
        <v>0</v>
      </c>
      <c r="CO61" s="170">
        <v>37400</v>
      </c>
      <c r="CP61" s="147">
        <v>99360</v>
      </c>
      <c r="CQ61" s="147">
        <v>57960</v>
      </c>
      <c r="CR61" s="147">
        <v>57960</v>
      </c>
      <c r="CS61" s="147">
        <v>66360</v>
      </c>
      <c r="CT61" s="147">
        <v>48300</v>
      </c>
      <c r="CU61" s="58">
        <f t="shared" si="27"/>
        <v>367340</v>
      </c>
      <c r="CV61" s="147">
        <v>0</v>
      </c>
      <c r="CW61" s="147">
        <v>0</v>
      </c>
      <c r="CX61" s="147">
        <v>0</v>
      </c>
      <c r="CY61" s="147">
        <v>0</v>
      </c>
      <c r="CZ61" s="147">
        <v>0</v>
      </c>
      <c r="DA61" s="147">
        <v>0</v>
      </c>
      <c r="DB61" s="58">
        <f t="shared" si="29"/>
        <v>0</v>
      </c>
      <c r="DC61" s="147">
        <v>0</v>
      </c>
      <c r="DD61" s="147">
        <v>0</v>
      </c>
      <c r="DE61" s="147">
        <v>0</v>
      </c>
      <c r="DF61" s="147">
        <v>0</v>
      </c>
      <c r="DG61" s="147">
        <v>0</v>
      </c>
      <c r="DH61" s="58">
        <f t="shared" si="30"/>
        <v>0</v>
      </c>
      <c r="DI61" s="147">
        <v>0</v>
      </c>
      <c r="DJ61" s="147">
        <v>0</v>
      </c>
      <c r="DK61" s="147">
        <v>0</v>
      </c>
      <c r="DL61" s="147">
        <v>0</v>
      </c>
      <c r="DM61" s="147">
        <v>0</v>
      </c>
      <c r="DN61" s="147">
        <v>0</v>
      </c>
      <c r="DO61" s="58">
        <f t="shared" si="32"/>
        <v>0</v>
      </c>
      <c r="DP61" s="147">
        <v>37400</v>
      </c>
      <c r="DQ61" s="147">
        <v>99360</v>
      </c>
      <c r="DR61" s="147">
        <v>57960</v>
      </c>
      <c r="DS61" s="147">
        <v>57960</v>
      </c>
      <c r="DT61" s="147">
        <v>66360</v>
      </c>
      <c r="DU61" s="147">
        <v>48300</v>
      </c>
      <c r="DV61" s="60">
        <f t="shared" si="34"/>
        <v>367340</v>
      </c>
      <c r="DW61" s="171">
        <v>0</v>
      </c>
      <c r="DX61" s="169">
        <v>0</v>
      </c>
      <c r="DY61" s="169">
        <v>10962</v>
      </c>
      <c r="DZ61" s="169">
        <v>25704</v>
      </c>
      <c r="EA61" s="169">
        <v>0</v>
      </c>
      <c r="EB61" s="169">
        <v>0</v>
      </c>
      <c r="EC61" s="60">
        <f>SUM(DW61:EB61)</f>
        <v>36666</v>
      </c>
      <c r="ED61" s="171">
        <v>0</v>
      </c>
      <c r="EE61" s="169">
        <v>0</v>
      </c>
      <c r="EF61" s="169">
        <v>0</v>
      </c>
      <c r="EG61" s="169">
        <v>0</v>
      </c>
      <c r="EH61" s="169">
        <v>0</v>
      </c>
      <c r="EI61" s="169">
        <v>0</v>
      </c>
      <c r="EJ61" s="59">
        <f>SUM(ED61:EI61)</f>
        <v>0</v>
      </c>
      <c r="EK61" s="170">
        <v>0</v>
      </c>
      <c r="EL61" s="147">
        <v>281976</v>
      </c>
      <c r="EM61" s="147">
        <v>533092</v>
      </c>
      <c r="EN61" s="147">
        <v>2491236</v>
      </c>
      <c r="EO61" s="147">
        <v>927780</v>
      </c>
      <c r="EP61" s="147">
        <v>2390474</v>
      </c>
      <c r="EQ61" s="147">
        <v>8049280</v>
      </c>
      <c r="ER61" s="60">
        <f>SUM(EK61:EQ61)</f>
        <v>14673838</v>
      </c>
      <c r="ES61" s="170">
        <v>0</v>
      </c>
      <c r="ET61" s="147">
        <v>281976</v>
      </c>
      <c r="EU61" s="147">
        <v>533092</v>
      </c>
      <c r="EV61" s="147">
        <v>1938696</v>
      </c>
      <c r="EW61" s="147">
        <v>927780</v>
      </c>
      <c r="EX61" s="147">
        <v>2061564</v>
      </c>
      <c r="EY61" s="147">
        <v>7131578</v>
      </c>
      <c r="EZ61" s="58">
        <f>SUM(ES61:EY61)</f>
        <v>12874686</v>
      </c>
      <c r="FA61" s="147">
        <v>0</v>
      </c>
      <c r="FB61" s="147">
        <v>552540</v>
      </c>
      <c r="FC61" s="147">
        <v>0</v>
      </c>
      <c r="FD61" s="147">
        <v>328910</v>
      </c>
      <c r="FE61" s="147">
        <v>0</v>
      </c>
      <c r="FF61" s="58">
        <f>SUM(FA61:FE61)</f>
        <v>881450</v>
      </c>
      <c r="FG61" s="147">
        <v>0</v>
      </c>
      <c r="FH61" s="147">
        <v>0</v>
      </c>
      <c r="FI61" s="147">
        <v>0</v>
      </c>
      <c r="FJ61" s="147">
        <v>0</v>
      </c>
      <c r="FK61" s="147">
        <v>917702</v>
      </c>
      <c r="FL61" s="59">
        <f>SUM(FG61:FK61)</f>
        <v>917702</v>
      </c>
      <c r="FM61" s="170">
        <v>0</v>
      </c>
      <c r="FN61" s="147">
        <v>503480</v>
      </c>
      <c r="FO61" s="147">
        <v>1272796</v>
      </c>
      <c r="FP61" s="147">
        <v>2954250</v>
      </c>
      <c r="FQ61" s="147">
        <v>1552920</v>
      </c>
      <c r="FR61" s="147">
        <v>2873002</v>
      </c>
      <c r="FS61" s="147">
        <v>8254972</v>
      </c>
      <c r="FT61" s="60">
        <f>SUM(FM61:FS61)</f>
        <v>17411420</v>
      </c>
    </row>
    <row r="62" spans="1:176" s="61" customFormat="1" ht="18" customHeight="1">
      <c r="A62" s="62" t="s">
        <v>71</v>
      </c>
      <c r="B62" s="147">
        <v>190351</v>
      </c>
      <c r="C62" s="147">
        <v>2302298</v>
      </c>
      <c r="D62" s="147">
        <v>1291399</v>
      </c>
      <c r="E62" s="147">
        <v>1188114</v>
      </c>
      <c r="F62" s="147">
        <v>1440135</v>
      </c>
      <c r="G62" s="147">
        <v>1283431</v>
      </c>
      <c r="H62" s="173">
        <f t="shared" si="1"/>
        <v>7695728</v>
      </c>
      <c r="I62" s="170">
        <v>105183</v>
      </c>
      <c r="J62" s="147">
        <v>1718900</v>
      </c>
      <c r="K62" s="147">
        <v>606245</v>
      </c>
      <c r="L62" s="147">
        <v>492285</v>
      </c>
      <c r="M62" s="147">
        <v>625035</v>
      </c>
      <c r="N62" s="147">
        <v>853987</v>
      </c>
      <c r="O62" s="156">
        <f t="shared" si="3"/>
        <v>4401635</v>
      </c>
      <c r="P62" s="147">
        <v>21123</v>
      </c>
      <c r="Q62" s="147">
        <v>260485</v>
      </c>
      <c r="R62" s="147">
        <v>220550</v>
      </c>
      <c r="S62" s="147">
        <v>222921</v>
      </c>
      <c r="T62" s="147">
        <v>215648</v>
      </c>
      <c r="U62" s="147">
        <v>420259</v>
      </c>
      <c r="V62" s="148">
        <f t="shared" si="5"/>
        <v>1360986</v>
      </c>
      <c r="W62" s="147">
        <v>0</v>
      </c>
      <c r="X62" s="147">
        <v>0</v>
      </c>
      <c r="Y62" s="147">
        <v>0</v>
      </c>
      <c r="Z62" s="147">
        <v>0</v>
      </c>
      <c r="AA62" s="147">
        <v>45000</v>
      </c>
      <c r="AB62" s="147">
        <v>78750</v>
      </c>
      <c r="AC62" s="150">
        <f t="shared" si="7"/>
        <v>123750</v>
      </c>
      <c r="AD62" s="147">
        <v>0</v>
      </c>
      <c r="AE62" s="147">
        <v>79704</v>
      </c>
      <c r="AF62" s="147">
        <v>19395</v>
      </c>
      <c r="AG62" s="147">
        <v>3546</v>
      </c>
      <c r="AH62" s="147">
        <v>80077</v>
      </c>
      <c r="AI62" s="147">
        <v>85392</v>
      </c>
      <c r="AJ62" s="150">
        <f t="shared" si="9"/>
        <v>268114</v>
      </c>
      <c r="AK62" s="147">
        <v>0</v>
      </c>
      <c r="AL62" s="147">
        <v>0</v>
      </c>
      <c r="AM62" s="147">
        <v>0</v>
      </c>
      <c r="AN62" s="147">
        <v>0</v>
      </c>
      <c r="AO62" s="147">
        <v>0</v>
      </c>
      <c r="AP62" s="147">
        <v>0</v>
      </c>
      <c r="AQ62" s="150">
        <f t="shared" si="11"/>
        <v>0</v>
      </c>
      <c r="AR62" s="147">
        <v>59760</v>
      </c>
      <c r="AS62" s="147">
        <v>1063944</v>
      </c>
      <c r="AT62" s="147">
        <v>271350</v>
      </c>
      <c r="AU62" s="147">
        <v>206289</v>
      </c>
      <c r="AV62" s="147">
        <v>209160</v>
      </c>
      <c r="AW62" s="147">
        <v>229986</v>
      </c>
      <c r="AX62" s="150">
        <f t="shared" si="13"/>
        <v>2040489</v>
      </c>
      <c r="AY62" s="147">
        <v>0</v>
      </c>
      <c r="AZ62" s="147">
        <v>166537</v>
      </c>
      <c r="BA62" s="147">
        <v>0</v>
      </c>
      <c r="BB62" s="147">
        <v>32979</v>
      </c>
      <c r="BC62" s="147">
        <v>0</v>
      </c>
      <c r="BD62" s="147">
        <v>0</v>
      </c>
      <c r="BE62" s="150">
        <f t="shared" si="15"/>
        <v>199516</v>
      </c>
      <c r="BF62" s="147">
        <v>24300</v>
      </c>
      <c r="BG62" s="147">
        <v>148230</v>
      </c>
      <c r="BH62" s="147">
        <v>94950</v>
      </c>
      <c r="BI62" s="147">
        <v>26550</v>
      </c>
      <c r="BJ62" s="147">
        <v>75150</v>
      </c>
      <c r="BK62" s="147">
        <v>39600</v>
      </c>
      <c r="BL62" s="60">
        <f t="shared" si="17"/>
        <v>408780</v>
      </c>
      <c r="BM62" s="170">
        <v>0</v>
      </c>
      <c r="BN62" s="147">
        <v>157860</v>
      </c>
      <c r="BO62" s="147">
        <v>402253</v>
      </c>
      <c r="BP62" s="147">
        <v>582543</v>
      </c>
      <c r="BQ62" s="147">
        <v>548640</v>
      </c>
      <c r="BR62" s="147">
        <v>371484</v>
      </c>
      <c r="BS62" s="58">
        <f t="shared" si="19"/>
        <v>2062780</v>
      </c>
      <c r="BT62" s="147">
        <v>0</v>
      </c>
      <c r="BU62" s="147">
        <v>157860</v>
      </c>
      <c r="BV62" s="147">
        <v>402253</v>
      </c>
      <c r="BW62" s="147">
        <v>582543</v>
      </c>
      <c r="BX62" s="147">
        <v>548640</v>
      </c>
      <c r="BY62" s="147">
        <v>371484</v>
      </c>
      <c r="BZ62" s="58">
        <f t="shared" si="21"/>
        <v>2062780</v>
      </c>
      <c r="CA62" s="147">
        <v>0</v>
      </c>
      <c r="CB62" s="147">
        <v>0</v>
      </c>
      <c r="CC62" s="147">
        <v>0</v>
      </c>
      <c r="CD62" s="147">
        <v>0</v>
      </c>
      <c r="CE62" s="147">
        <v>0</v>
      </c>
      <c r="CF62" s="147">
        <v>0</v>
      </c>
      <c r="CG62" s="151">
        <f t="shared" si="23"/>
        <v>0</v>
      </c>
      <c r="CH62" s="157">
        <v>0</v>
      </c>
      <c r="CI62" s="157">
        <v>0</v>
      </c>
      <c r="CJ62" s="157">
        <v>0</v>
      </c>
      <c r="CK62" s="157">
        <v>0</v>
      </c>
      <c r="CL62" s="157">
        <v>0</v>
      </c>
      <c r="CM62" s="157">
        <v>0</v>
      </c>
      <c r="CN62" s="60">
        <f t="shared" si="25"/>
        <v>0</v>
      </c>
      <c r="CO62" s="170">
        <v>58860</v>
      </c>
      <c r="CP62" s="147">
        <v>393030</v>
      </c>
      <c r="CQ62" s="147">
        <v>199080</v>
      </c>
      <c r="CR62" s="147">
        <v>101190</v>
      </c>
      <c r="CS62" s="147">
        <v>86460</v>
      </c>
      <c r="CT62" s="147">
        <v>57960</v>
      </c>
      <c r="CU62" s="58">
        <f t="shared" si="27"/>
        <v>896580</v>
      </c>
      <c r="CV62" s="147">
        <v>0</v>
      </c>
      <c r="CW62" s="147">
        <v>21510</v>
      </c>
      <c r="CX62" s="147">
        <v>34560</v>
      </c>
      <c r="CY62" s="147">
        <v>4590</v>
      </c>
      <c r="CZ62" s="147">
        <v>9180</v>
      </c>
      <c r="DA62" s="147">
        <v>0</v>
      </c>
      <c r="DB62" s="58">
        <f t="shared" si="29"/>
        <v>69840</v>
      </c>
      <c r="DC62" s="147">
        <v>0</v>
      </c>
      <c r="DD62" s="147">
        <v>0</v>
      </c>
      <c r="DE62" s="147">
        <v>0</v>
      </c>
      <c r="DF62" s="147">
        <v>0</v>
      </c>
      <c r="DG62" s="147">
        <v>0</v>
      </c>
      <c r="DH62" s="58">
        <f t="shared" si="30"/>
        <v>0</v>
      </c>
      <c r="DI62" s="147">
        <v>0</v>
      </c>
      <c r="DJ62" s="147">
        <v>0</v>
      </c>
      <c r="DK62" s="147">
        <v>0</v>
      </c>
      <c r="DL62" s="147">
        <v>0</v>
      </c>
      <c r="DM62" s="147">
        <v>0</v>
      </c>
      <c r="DN62" s="147">
        <v>0</v>
      </c>
      <c r="DO62" s="58">
        <f t="shared" si="32"/>
        <v>0</v>
      </c>
      <c r="DP62" s="147">
        <v>58860</v>
      </c>
      <c r="DQ62" s="147">
        <v>371520</v>
      </c>
      <c r="DR62" s="147">
        <v>164520</v>
      </c>
      <c r="DS62" s="147">
        <v>96600</v>
      </c>
      <c r="DT62" s="147">
        <v>77280</v>
      </c>
      <c r="DU62" s="147">
        <v>57960</v>
      </c>
      <c r="DV62" s="60">
        <f t="shared" si="34"/>
        <v>826740</v>
      </c>
      <c r="DW62" s="171">
        <v>26308</v>
      </c>
      <c r="DX62" s="169">
        <v>32508</v>
      </c>
      <c r="DY62" s="169">
        <v>0</v>
      </c>
      <c r="DZ62" s="169">
        <v>12096</v>
      </c>
      <c r="EA62" s="169">
        <v>0</v>
      </c>
      <c r="EB62" s="169">
        <v>0</v>
      </c>
      <c r="EC62" s="60">
        <f>SUM(DW62:EB62)</f>
        <v>70912</v>
      </c>
      <c r="ED62" s="171">
        <v>0</v>
      </c>
      <c r="EE62" s="169">
        <v>0</v>
      </c>
      <c r="EF62" s="169">
        <v>83821</v>
      </c>
      <c r="EG62" s="169">
        <v>0</v>
      </c>
      <c r="EH62" s="169">
        <v>180000</v>
      </c>
      <c r="EI62" s="169">
        <v>0</v>
      </c>
      <c r="EJ62" s="59">
        <f>SUM(ED62:EI62)</f>
        <v>263821</v>
      </c>
      <c r="EK62" s="170">
        <v>317750</v>
      </c>
      <c r="EL62" s="147">
        <v>294503</v>
      </c>
      <c r="EM62" s="147">
        <v>6983039</v>
      </c>
      <c r="EN62" s="147">
        <v>7372713</v>
      </c>
      <c r="EO62" s="147">
        <v>5713273</v>
      </c>
      <c r="EP62" s="147">
        <v>9042516</v>
      </c>
      <c r="EQ62" s="147">
        <v>7682482</v>
      </c>
      <c r="ER62" s="60">
        <f>SUM(EK62:EQ62)</f>
        <v>37406276</v>
      </c>
      <c r="ES62" s="170">
        <v>317750</v>
      </c>
      <c r="ET62" s="147">
        <v>294503</v>
      </c>
      <c r="EU62" s="147">
        <v>6517907</v>
      </c>
      <c r="EV62" s="147">
        <v>7372713</v>
      </c>
      <c r="EW62" s="147">
        <v>5400839</v>
      </c>
      <c r="EX62" s="147">
        <v>8687425</v>
      </c>
      <c r="EY62" s="147">
        <v>7275437</v>
      </c>
      <c r="EZ62" s="58">
        <f>SUM(ES62:EY62)</f>
        <v>35866574</v>
      </c>
      <c r="FA62" s="147">
        <v>94643</v>
      </c>
      <c r="FB62" s="147">
        <v>0</v>
      </c>
      <c r="FC62" s="147">
        <v>312434</v>
      </c>
      <c r="FD62" s="147">
        <v>0</v>
      </c>
      <c r="FE62" s="147">
        <v>0</v>
      </c>
      <c r="FF62" s="58">
        <f>SUM(FA62:FE62)</f>
        <v>407077</v>
      </c>
      <c r="FG62" s="147">
        <v>370489</v>
      </c>
      <c r="FH62" s="147">
        <v>0</v>
      </c>
      <c r="FI62" s="147">
        <v>0</v>
      </c>
      <c r="FJ62" s="147">
        <v>355091</v>
      </c>
      <c r="FK62" s="147">
        <v>407045</v>
      </c>
      <c r="FL62" s="59">
        <f>SUM(FG62:FK62)</f>
        <v>1132625</v>
      </c>
      <c r="FM62" s="170">
        <v>317750</v>
      </c>
      <c r="FN62" s="147">
        <v>484854</v>
      </c>
      <c r="FO62" s="147">
        <v>9285337</v>
      </c>
      <c r="FP62" s="147">
        <v>8664112</v>
      </c>
      <c r="FQ62" s="147">
        <v>6901387</v>
      </c>
      <c r="FR62" s="147">
        <v>10482651</v>
      </c>
      <c r="FS62" s="147">
        <v>8965913</v>
      </c>
      <c r="FT62" s="60">
        <f>SUM(FM62:FS62)</f>
        <v>45102004</v>
      </c>
    </row>
    <row r="63" spans="1:176" s="61" customFormat="1" ht="18" customHeight="1">
      <c r="A63" s="64" t="s">
        <v>72</v>
      </c>
      <c r="B63" s="153">
        <f aca="true" t="shared" si="75" ref="B63:G63">SUM(B59:B62)</f>
        <v>2815383</v>
      </c>
      <c r="C63" s="153">
        <f t="shared" si="75"/>
        <v>16098226</v>
      </c>
      <c r="D63" s="153">
        <f t="shared" si="75"/>
        <v>10618672</v>
      </c>
      <c r="E63" s="153">
        <f t="shared" si="75"/>
        <v>8318165</v>
      </c>
      <c r="F63" s="153">
        <f t="shared" si="75"/>
        <v>7486446</v>
      </c>
      <c r="G63" s="153">
        <f t="shared" si="75"/>
        <v>5231449</v>
      </c>
      <c r="H63" s="154">
        <f t="shared" si="1"/>
        <v>50568341</v>
      </c>
      <c r="I63" s="87">
        <f aca="true" t="shared" si="76" ref="I63:N63">SUM(I59:I62)</f>
        <v>2011007</v>
      </c>
      <c r="J63" s="153">
        <f t="shared" si="76"/>
        <v>12253807</v>
      </c>
      <c r="K63" s="153">
        <f t="shared" si="76"/>
        <v>7532667</v>
      </c>
      <c r="L63" s="153">
        <f t="shared" si="76"/>
        <v>4875493</v>
      </c>
      <c r="M63" s="153">
        <f t="shared" si="76"/>
        <v>5169885</v>
      </c>
      <c r="N63" s="153">
        <f t="shared" si="76"/>
        <v>3937238</v>
      </c>
      <c r="O63" s="155">
        <f t="shared" si="3"/>
        <v>35780097</v>
      </c>
      <c r="P63" s="155">
        <f aca="true" t="shared" si="77" ref="P63:U63">SUM(P59:P62)</f>
        <v>382782</v>
      </c>
      <c r="Q63" s="155">
        <f t="shared" si="77"/>
        <v>2828296</v>
      </c>
      <c r="R63" s="155">
        <f t="shared" si="77"/>
        <v>1270297</v>
      </c>
      <c r="S63" s="155">
        <f t="shared" si="77"/>
        <v>892071</v>
      </c>
      <c r="T63" s="155">
        <f t="shared" si="77"/>
        <v>1511925</v>
      </c>
      <c r="U63" s="155">
        <f t="shared" si="77"/>
        <v>1392955</v>
      </c>
      <c r="V63" s="155">
        <f t="shared" si="5"/>
        <v>8278326</v>
      </c>
      <c r="W63" s="66">
        <f aca="true" t="shared" si="78" ref="W63:AB63">SUM(W59:W62)</f>
        <v>0</v>
      </c>
      <c r="X63" s="66">
        <f t="shared" si="78"/>
        <v>0</v>
      </c>
      <c r="Y63" s="66">
        <f t="shared" si="78"/>
        <v>45000</v>
      </c>
      <c r="Z63" s="66">
        <f t="shared" si="78"/>
        <v>22500</v>
      </c>
      <c r="AA63" s="66">
        <f t="shared" si="78"/>
        <v>112500</v>
      </c>
      <c r="AB63" s="66">
        <f t="shared" si="78"/>
        <v>292500</v>
      </c>
      <c r="AC63" s="66">
        <f t="shared" si="7"/>
        <v>472500</v>
      </c>
      <c r="AD63" s="66">
        <f aca="true" t="shared" si="79" ref="AD63:AI63">SUM(AD59:AD62)</f>
        <v>61154</v>
      </c>
      <c r="AE63" s="66">
        <f t="shared" si="79"/>
        <v>633876</v>
      </c>
      <c r="AF63" s="66">
        <f t="shared" si="79"/>
        <v>503982</v>
      </c>
      <c r="AG63" s="66">
        <f t="shared" si="79"/>
        <v>242783</v>
      </c>
      <c r="AH63" s="66">
        <f t="shared" si="79"/>
        <v>318456</v>
      </c>
      <c r="AI63" s="66">
        <f t="shared" si="79"/>
        <v>600670</v>
      </c>
      <c r="AJ63" s="66">
        <f t="shared" si="9"/>
        <v>2360921</v>
      </c>
      <c r="AK63" s="66">
        <f aca="true" t="shared" si="80" ref="AK63:AP63">SUM(AK59:AK62)</f>
        <v>19800</v>
      </c>
      <c r="AL63" s="66">
        <f t="shared" si="80"/>
        <v>34650</v>
      </c>
      <c r="AM63" s="66">
        <f t="shared" si="80"/>
        <v>14850</v>
      </c>
      <c r="AN63" s="66">
        <f t="shared" si="80"/>
        <v>14850</v>
      </c>
      <c r="AO63" s="66">
        <f t="shared" si="80"/>
        <v>59400</v>
      </c>
      <c r="AP63" s="66">
        <f t="shared" si="80"/>
        <v>94050</v>
      </c>
      <c r="AQ63" s="66">
        <f t="shared" si="11"/>
        <v>237600</v>
      </c>
      <c r="AR63" s="66">
        <f aca="true" t="shared" si="81" ref="AR63:AW63">SUM(AR59:AR62)</f>
        <v>1345383</v>
      </c>
      <c r="AS63" s="66">
        <f t="shared" si="81"/>
        <v>6799455</v>
      </c>
      <c r="AT63" s="66">
        <f t="shared" si="81"/>
        <v>4599701</v>
      </c>
      <c r="AU63" s="66">
        <f t="shared" si="81"/>
        <v>2876339</v>
      </c>
      <c r="AV63" s="66">
        <f t="shared" si="81"/>
        <v>2028375</v>
      </c>
      <c r="AW63" s="66">
        <f t="shared" si="81"/>
        <v>850563</v>
      </c>
      <c r="AX63" s="66">
        <f t="shared" si="13"/>
        <v>18499816</v>
      </c>
      <c r="AY63" s="66">
        <f aca="true" t="shared" si="82" ref="AY63:BD63">SUM(AY59:AY62)</f>
        <v>123849</v>
      </c>
      <c r="AZ63" s="66">
        <f t="shared" si="82"/>
        <v>1221015</v>
      </c>
      <c r="BA63" s="66">
        <f t="shared" si="82"/>
        <v>535707</v>
      </c>
      <c r="BB63" s="66">
        <f t="shared" si="82"/>
        <v>444261</v>
      </c>
      <c r="BC63" s="66">
        <f t="shared" si="82"/>
        <v>538623</v>
      </c>
      <c r="BD63" s="66">
        <f t="shared" si="82"/>
        <v>167499</v>
      </c>
      <c r="BE63" s="66">
        <f t="shared" si="15"/>
        <v>3030954</v>
      </c>
      <c r="BF63" s="66">
        <f aca="true" t="shared" si="83" ref="BF63:BK63">SUM(BF59:BF62)</f>
        <v>78039</v>
      </c>
      <c r="BG63" s="66">
        <f t="shared" si="83"/>
        <v>736515</v>
      </c>
      <c r="BH63" s="66">
        <f t="shared" si="83"/>
        <v>563130</v>
      </c>
      <c r="BI63" s="66">
        <f t="shared" si="83"/>
        <v>382689</v>
      </c>
      <c r="BJ63" s="66">
        <f t="shared" si="83"/>
        <v>600606</v>
      </c>
      <c r="BK63" s="66">
        <f t="shared" si="83"/>
        <v>539001</v>
      </c>
      <c r="BL63" s="69">
        <f t="shared" si="17"/>
        <v>2899980</v>
      </c>
      <c r="BM63" s="87">
        <f aca="true" t="shared" si="84" ref="BM63:BR63">SUM(BM59:BM62)</f>
        <v>51660</v>
      </c>
      <c r="BN63" s="86">
        <f t="shared" si="84"/>
        <v>1502190</v>
      </c>
      <c r="BO63" s="86">
        <f t="shared" si="84"/>
        <v>1907172</v>
      </c>
      <c r="BP63" s="86">
        <f t="shared" si="84"/>
        <v>2655666</v>
      </c>
      <c r="BQ63" s="86">
        <f t="shared" si="84"/>
        <v>1411371</v>
      </c>
      <c r="BR63" s="86">
        <f t="shared" si="84"/>
        <v>951881</v>
      </c>
      <c r="BS63" s="66">
        <f t="shared" si="19"/>
        <v>8479940</v>
      </c>
      <c r="BT63" s="66">
        <f aca="true" t="shared" si="85" ref="BT63:BY63">SUM(BT59:BT62)</f>
        <v>51660</v>
      </c>
      <c r="BU63" s="66">
        <f t="shared" si="85"/>
        <v>1465254</v>
      </c>
      <c r="BV63" s="66">
        <f t="shared" si="85"/>
        <v>1907172</v>
      </c>
      <c r="BW63" s="66">
        <f t="shared" si="85"/>
        <v>2523924</v>
      </c>
      <c r="BX63" s="66">
        <f t="shared" si="85"/>
        <v>1411371</v>
      </c>
      <c r="BY63" s="66">
        <f t="shared" si="85"/>
        <v>771768</v>
      </c>
      <c r="BZ63" s="66">
        <f t="shared" si="21"/>
        <v>8131149</v>
      </c>
      <c r="CA63" s="86">
        <f aca="true" t="shared" si="86" ref="CA63:CF63">SUM(CA59:CA62)</f>
        <v>0</v>
      </c>
      <c r="CB63" s="86">
        <f t="shared" si="86"/>
        <v>36936</v>
      </c>
      <c r="CC63" s="86">
        <f t="shared" si="86"/>
        <v>0</v>
      </c>
      <c r="CD63" s="86">
        <f t="shared" si="86"/>
        <v>131742</v>
      </c>
      <c r="CE63" s="86">
        <f t="shared" si="86"/>
        <v>0</v>
      </c>
      <c r="CF63" s="86">
        <f t="shared" si="86"/>
        <v>180113</v>
      </c>
      <c r="CG63" s="86">
        <f t="shared" si="23"/>
        <v>348791</v>
      </c>
      <c r="CH63" s="66">
        <f aca="true" t="shared" si="87" ref="CH63:CM63">SUM(CH59:CH62)</f>
        <v>0</v>
      </c>
      <c r="CI63" s="66">
        <f t="shared" si="87"/>
        <v>0</v>
      </c>
      <c r="CJ63" s="66">
        <f t="shared" si="87"/>
        <v>0</v>
      </c>
      <c r="CK63" s="66">
        <f t="shared" si="87"/>
        <v>0</v>
      </c>
      <c r="CL63" s="66">
        <f t="shared" si="87"/>
        <v>0</v>
      </c>
      <c r="CM63" s="66">
        <f t="shared" si="87"/>
        <v>0</v>
      </c>
      <c r="CN63" s="69">
        <f t="shared" si="25"/>
        <v>0</v>
      </c>
      <c r="CO63" s="87">
        <f aca="true" t="shared" si="88" ref="CO63:CT63">SUM(CO59:CO62)</f>
        <v>481770</v>
      </c>
      <c r="CP63" s="86">
        <f t="shared" si="88"/>
        <v>2275872</v>
      </c>
      <c r="CQ63" s="86">
        <f t="shared" si="88"/>
        <v>1084050</v>
      </c>
      <c r="CR63" s="86">
        <f t="shared" si="88"/>
        <v>627180</v>
      </c>
      <c r="CS63" s="86">
        <f t="shared" si="88"/>
        <v>588090</v>
      </c>
      <c r="CT63" s="86">
        <f t="shared" si="88"/>
        <v>342330</v>
      </c>
      <c r="CU63" s="66">
        <f t="shared" si="27"/>
        <v>5399292</v>
      </c>
      <c r="CV63" s="66">
        <f aca="true" t="shared" si="89" ref="CV63:DA63">SUM(CV59:CV62)</f>
        <v>21510</v>
      </c>
      <c r="CW63" s="66">
        <f t="shared" si="89"/>
        <v>98910</v>
      </c>
      <c r="CX63" s="66">
        <f t="shared" si="89"/>
        <v>98370</v>
      </c>
      <c r="CY63" s="66">
        <f t="shared" si="89"/>
        <v>61020</v>
      </c>
      <c r="CZ63" s="66">
        <f t="shared" si="89"/>
        <v>83250</v>
      </c>
      <c r="DA63" s="66">
        <f t="shared" si="89"/>
        <v>34470</v>
      </c>
      <c r="DB63" s="66">
        <f t="shared" si="29"/>
        <v>397530</v>
      </c>
      <c r="DC63" s="66">
        <f>SUM(DC59:DC62)</f>
        <v>229773</v>
      </c>
      <c r="DD63" s="66">
        <f>SUM(DD59:DD62)</f>
        <v>0</v>
      </c>
      <c r="DE63" s="66">
        <f>SUM(DE59:DE62)</f>
        <v>0</v>
      </c>
      <c r="DF63" s="66">
        <f>SUM(DF59:DF62)</f>
        <v>0</v>
      </c>
      <c r="DG63" s="66">
        <f>SUM(DG59:DG62)</f>
        <v>0</v>
      </c>
      <c r="DH63" s="66">
        <f t="shared" si="30"/>
        <v>229773</v>
      </c>
      <c r="DI63" s="66">
        <f aca="true" t="shared" si="90" ref="DI63:DN63">SUM(DI59:DI62)</f>
        <v>0</v>
      </c>
      <c r="DJ63" s="66">
        <f t="shared" si="90"/>
        <v>165909</v>
      </c>
      <c r="DK63" s="66">
        <f t="shared" si="90"/>
        <v>0</v>
      </c>
      <c r="DL63" s="66">
        <f t="shared" si="90"/>
        <v>0</v>
      </c>
      <c r="DM63" s="66">
        <f t="shared" si="90"/>
        <v>0</v>
      </c>
      <c r="DN63" s="66">
        <f t="shared" si="90"/>
        <v>0</v>
      </c>
      <c r="DO63" s="66">
        <f t="shared" si="32"/>
        <v>165909</v>
      </c>
      <c r="DP63" s="65">
        <f aca="true" t="shared" si="91" ref="DP63:DU63">SUM(DP59:DP62)</f>
        <v>460260</v>
      </c>
      <c r="DQ63" s="65">
        <f t="shared" si="91"/>
        <v>1781280</v>
      </c>
      <c r="DR63" s="65">
        <f t="shared" si="91"/>
        <v>985680</v>
      </c>
      <c r="DS63" s="65">
        <f t="shared" si="91"/>
        <v>566160</v>
      </c>
      <c r="DT63" s="65">
        <f t="shared" si="91"/>
        <v>504840</v>
      </c>
      <c r="DU63" s="65">
        <f t="shared" si="91"/>
        <v>307860</v>
      </c>
      <c r="DV63" s="69">
        <f t="shared" si="34"/>
        <v>4606080</v>
      </c>
      <c r="DW63" s="68">
        <f aca="true" t="shared" si="92" ref="DW63:EB63">SUM(DW59:DW62)</f>
        <v>39538</v>
      </c>
      <c r="DX63" s="65">
        <f t="shared" si="92"/>
        <v>66357</v>
      </c>
      <c r="DY63" s="65">
        <f t="shared" si="92"/>
        <v>10962</v>
      </c>
      <c r="DZ63" s="65">
        <f t="shared" si="92"/>
        <v>37800</v>
      </c>
      <c r="EA63" s="65">
        <f t="shared" si="92"/>
        <v>80400</v>
      </c>
      <c r="EB63" s="65">
        <f t="shared" si="92"/>
        <v>0</v>
      </c>
      <c r="EC63" s="69">
        <f>SUM(DW63:EB63)</f>
        <v>235057</v>
      </c>
      <c r="ED63" s="68">
        <f>SUM(ED59:ED62)</f>
        <v>231408</v>
      </c>
      <c r="EE63" s="65">
        <f>SUM(EE59:EE62)</f>
        <v>0</v>
      </c>
      <c r="EF63" s="65">
        <f>SUM(EF59:EF62)</f>
        <v>83821</v>
      </c>
      <c r="EG63" s="65">
        <f>SUM(EG59:EG62)</f>
        <v>122026</v>
      </c>
      <c r="EH63" s="65">
        <f>SUM(EH59:EH62)</f>
        <v>236700</v>
      </c>
      <c r="EI63" s="65">
        <f>SUM(EI59:EI62)</f>
        <v>0</v>
      </c>
      <c r="EJ63" s="67">
        <f>SUM(ED63:EI63)</f>
        <v>673955</v>
      </c>
      <c r="EK63" s="68">
        <f>SUM(EK59:EK62)</f>
        <v>317750</v>
      </c>
      <c r="EL63" s="65">
        <f>SUM(EL59:EL62)</f>
        <v>1160713</v>
      </c>
      <c r="EM63" s="65">
        <f>SUM(EM59:EM62)</f>
        <v>18438694</v>
      </c>
      <c r="EN63" s="65">
        <f>SUM(EN59:EN62)</f>
        <v>23265247</v>
      </c>
      <c r="EO63" s="65">
        <f>SUM(EO59:EO62)</f>
        <v>19233956</v>
      </c>
      <c r="EP63" s="65">
        <f>SUM(EP59:EP62)</f>
        <v>34862791</v>
      </c>
      <c r="EQ63" s="65">
        <f>SUM(EQ59:EQ62)</f>
        <v>36213856</v>
      </c>
      <c r="ER63" s="69">
        <f>SUM(EK63:EQ63)</f>
        <v>133493007</v>
      </c>
      <c r="ES63" s="68">
        <f>SUM(ES59:ES62)</f>
        <v>317750</v>
      </c>
      <c r="ET63" s="65">
        <f>SUM(ET59:ET62)</f>
        <v>1160713</v>
      </c>
      <c r="EU63" s="65">
        <f>SUM(EU59:EU62)</f>
        <v>15187501</v>
      </c>
      <c r="EV63" s="65">
        <f>SUM(EV59:EV62)</f>
        <v>18049238</v>
      </c>
      <c r="EW63" s="65">
        <f>SUM(EW59:EW62)</f>
        <v>16183859</v>
      </c>
      <c r="EX63" s="65">
        <f>SUM(EX59:EX62)</f>
        <v>25063786</v>
      </c>
      <c r="EY63" s="65">
        <f>SUM(EY59:EY62)</f>
        <v>26982894</v>
      </c>
      <c r="EZ63" s="66">
        <f>SUM(ES63:EY63)</f>
        <v>102945741</v>
      </c>
      <c r="FA63" s="86">
        <f>SUM(FA59:FA62)</f>
        <v>2513408</v>
      </c>
      <c r="FB63" s="86">
        <f>SUM(FB59:FB62)</f>
        <v>3621832</v>
      </c>
      <c r="FC63" s="86">
        <f>SUM(FC59:FC62)</f>
        <v>2227551</v>
      </c>
      <c r="FD63" s="86">
        <f>SUM(FD59:FD62)</f>
        <v>2669988</v>
      </c>
      <c r="FE63" s="86">
        <f>SUM(FE59:FE62)</f>
        <v>695560</v>
      </c>
      <c r="FF63" s="66">
        <f>SUM(FA63:FE63)</f>
        <v>11728339</v>
      </c>
      <c r="FG63" s="65">
        <f>SUM(FG59:FG62)</f>
        <v>737785</v>
      </c>
      <c r="FH63" s="65">
        <f>SUM(FH59:FH62)</f>
        <v>1594177</v>
      </c>
      <c r="FI63" s="65">
        <f>SUM(FI59:FI62)</f>
        <v>822546</v>
      </c>
      <c r="FJ63" s="65">
        <f>SUM(FJ59:FJ62)</f>
        <v>7129017</v>
      </c>
      <c r="FK63" s="65">
        <f>SUM(FK59:FK62)</f>
        <v>8535402</v>
      </c>
      <c r="FL63" s="67">
        <f>SUM(FG63:FK63)</f>
        <v>18818927</v>
      </c>
      <c r="FM63" s="68">
        <f>SUM(FM59:FM62)</f>
        <v>317750</v>
      </c>
      <c r="FN63" s="65">
        <f>SUM(FN59:FN62)</f>
        <v>3976096</v>
      </c>
      <c r="FO63" s="65">
        <f>SUM(FO59:FO62)</f>
        <v>34536920</v>
      </c>
      <c r="FP63" s="65">
        <f>SUM(FP59:FP62)</f>
        <v>33883919</v>
      </c>
      <c r="FQ63" s="65">
        <f>SUM(FQ59:FQ62)</f>
        <v>27552121</v>
      </c>
      <c r="FR63" s="65">
        <f>SUM(FR59:FR62)</f>
        <v>42349237</v>
      </c>
      <c r="FS63" s="65">
        <f>SUM(FS59:FS62)</f>
        <v>41445305</v>
      </c>
      <c r="FT63" s="69">
        <f>SUM(FM63:FS63)</f>
        <v>184061348</v>
      </c>
    </row>
    <row r="64" spans="1:176" s="61" customFormat="1" ht="18" customHeight="1">
      <c r="A64" s="62" t="s">
        <v>73</v>
      </c>
      <c r="B64" s="147">
        <v>543284</v>
      </c>
      <c r="C64" s="147">
        <v>3573594</v>
      </c>
      <c r="D64" s="147">
        <v>3426832</v>
      </c>
      <c r="E64" s="147">
        <v>3412917</v>
      </c>
      <c r="F64" s="147">
        <v>2185693</v>
      </c>
      <c r="G64" s="147">
        <v>2306525</v>
      </c>
      <c r="H64" s="173">
        <f t="shared" si="1"/>
        <v>15448845</v>
      </c>
      <c r="I64" s="170">
        <v>406944</v>
      </c>
      <c r="J64" s="147">
        <v>2493918</v>
      </c>
      <c r="K64" s="147">
        <v>1848189</v>
      </c>
      <c r="L64" s="147">
        <v>1337310</v>
      </c>
      <c r="M64" s="147">
        <v>1396843</v>
      </c>
      <c r="N64" s="147">
        <v>1573688</v>
      </c>
      <c r="O64" s="156">
        <f t="shared" si="3"/>
        <v>9056892</v>
      </c>
      <c r="P64" s="147">
        <v>77904</v>
      </c>
      <c r="Q64" s="147">
        <v>593487</v>
      </c>
      <c r="R64" s="147">
        <v>576380</v>
      </c>
      <c r="S64" s="147">
        <v>211410</v>
      </c>
      <c r="T64" s="147">
        <v>505591</v>
      </c>
      <c r="U64" s="147">
        <v>249669</v>
      </c>
      <c r="V64" s="148">
        <f t="shared" si="5"/>
        <v>2214441</v>
      </c>
      <c r="W64" s="147">
        <v>0</v>
      </c>
      <c r="X64" s="147">
        <v>0</v>
      </c>
      <c r="Y64" s="147">
        <v>0</v>
      </c>
      <c r="Z64" s="147">
        <v>169497</v>
      </c>
      <c r="AA64" s="147">
        <v>103500</v>
      </c>
      <c r="AB64" s="147">
        <v>450234</v>
      </c>
      <c r="AC64" s="150">
        <f t="shared" si="7"/>
        <v>723231</v>
      </c>
      <c r="AD64" s="147">
        <v>0</v>
      </c>
      <c r="AE64" s="147">
        <v>0</v>
      </c>
      <c r="AF64" s="147">
        <v>40716</v>
      </c>
      <c r="AG64" s="147">
        <v>0</v>
      </c>
      <c r="AH64" s="147">
        <v>61218</v>
      </c>
      <c r="AI64" s="147">
        <v>215424</v>
      </c>
      <c r="AJ64" s="150">
        <f t="shared" si="9"/>
        <v>317358</v>
      </c>
      <c r="AK64" s="147">
        <v>0</v>
      </c>
      <c r="AL64" s="147">
        <v>0</v>
      </c>
      <c r="AM64" s="147">
        <v>0</v>
      </c>
      <c r="AN64" s="147">
        <v>0</v>
      </c>
      <c r="AO64" s="147">
        <v>0</v>
      </c>
      <c r="AP64" s="147">
        <v>0</v>
      </c>
      <c r="AQ64" s="150">
        <f t="shared" si="11"/>
        <v>0</v>
      </c>
      <c r="AR64" s="147">
        <v>326340</v>
      </c>
      <c r="AS64" s="147">
        <v>1785231</v>
      </c>
      <c r="AT64" s="147">
        <v>1105993</v>
      </c>
      <c r="AU64" s="147">
        <v>762003</v>
      </c>
      <c r="AV64" s="147">
        <v>574434</v>
      </c>
      <c r="AW64" s="147">
        <v>445511</v>
      </c>
      <c r="AX64" s="150">
        <f t="shared" si="13"/>
        <v>4999512</v>
      </c>
      <c r="AY64" s="147">
        <v>0</v>
      </c>
      <c r="AZ64" s="147">
        <v>0</v>
      </c>
      <c r="BA64" s="147">
        <v>0</v>
      </c>
      <c r="BB64" s="147">
        <v>0</v>
      </c>
      <c r="BC64" s="147">
        <v>0</v>
      </c>
      <c r="BD64" s="147">
        <v>0</v>
      </c>
      <c r="BE64" s="150">
        <f t="shared" si="15"/>
        <v>0</v>
      </c>
      <c r="BF64" s="147">
        <v>2700</v>
      </c>
      <c r="BG64" s="147">
        <v>115200</v>
      </c>
      <c r="BH64" s="147">
        <v>125100</v>
      </c>
      <c r="BI64" s="147">
        <v>194400</v>
      </c>
      <c r="BJ64" s="147">
        <v>152100</v>
      </c>
      <c r="BK64" s="147">
        <v>212850</v>
      </c>
      <c r="BL64" s="60">
        <f t="shared" si="17"/>
        <v>802350</v>
      </c>
      <c r="BM64" s="170">
        <v>0</v>
      </c>
      <c r="BN64" s="147">
        <v>356076</v>
      </c>
      <c r="BO64" s="147">
        <v>1198123</v>
      </c>
      <c r="BP64" s="147">
        <v>1726047</v>
      </c>
      <c r="BQ64" s="147">
        <v>603900</v>
      </c>
      <c r="BR64" s="147">
        <v>501027</v>
      </c>
      <c r="BS64" s="58">
        <f t="shared" si="19"/>
        <v>4385173</v>
      </c>
      <c r="BT64" s="147">
        <v>0</v>
      </c>
      <c r="BU64" s="147">
        <v>356076</v>
      </c>
      <c r="BV64" s="147">
        <v>1198123</v>
      </c>
      <c r="BW64" s="147">
        <v>1726047</v>
      </c>
      <c r="BX64" s="147">
        <v>603900</v>
      </c>
      <c r="BY64" s="147">
        <v>501027</v>
      </c>
      <c r="BZ64" s="58">
        <f t="shared" si="21"/>
        <v>4385173</v>
      </c>
      <c r="CA64" s="149">
        <v>0</v>
      </c>
      <c r="CB64" s="149">
        <v>0</v>
      </c>
      <c r="CC64" s="149">
        <v>0</v>
      </c>
      <c r="CD64" s="149">
        <v>0</v>
      </c>
      <c r="CE64" s="149">
        <v>0</v>
      </c>
      <c r="CF64" s="149">
        <v>0</v>
      </c>
      <c r="CG64" s="151">
        <f t="shared" si="23"/>
        <v>0</v>
      </c>
      <c r="CH64" s="157">
        <v>0</v>
      </c>
      <c r="CI64" s="157">
        <v>0</v>
      </c>
      <c r="CJ64" s="157">
        <v>0</v>
      </c>
      <c r="CK64" s="157">
        <v>0</v>
      </c>
      <c r="CL64" s="157">
        <v>0</v>
      </c>
      <c r="CM64" s="157">
        <v>0</v>
      </c>
      <c r="CN64" s="60">
        <f t="shared" si="25"/>
        <v>0</v>
      </c>
      <c r="CO64" s="170">
        <v>136340</v>
      </c>
      <c r="CP64" s="147">
        <v>723600</v>
      </c>
      <c r="CQ64" s="147">
        <v>380520</v>
      </c>
      <c r="CR64" s="147">
        <v>332550</v>
      </c>
      <c r="CS64" s="147">
        <v>184950</v>
      </c>
      <c r="CT64" s="147">
        <v>231810</v>
      </c>
      <c r="CU64" s="58">
        <f t="shared" si="27"/>
        <v>1989770</v>
      </c>
      <c r="CV64" s="147">
        <v>9180</v>
      </c>
      <c r="CW64" s="147">
        <v>37440</v>
      </c>
      <c r="CX64" s="147">
        <v>18360</v>
      </c>
      <c r="CY64" s="147">
        <v>13770</v>
      </c>
      <c r="CZ64" s="147">
        <v>41310</v>
      </c>
      <c r="DA64" s="147">
        <v>68850</v>
      </c>
      <c r="DB64" s="58">
        <f t="shared" si="29"/>
        <v>188910</v>
      </c>
      <c r="DC64" s="149">
        <v>0</v>
      </c>
      <c r="DD64" s="149">
        <v>0</v>
      </c>
      <c r="DE64" s="149">
        <v>0</v>
      </c>
      <c r="DF64" s="149">
        <v>0</v>
      </c>
      <c r="DG64" s="149">
        <v>0</v>
      </c>
      <c r="DH64" s="58">
        <f t="shared" si="30"/>
        <v>0</v>
      </c>
      <c r="DI64" s="147">
        <v>0</v>
      </c>
      <c r="DJ64" s="147">
        <v>0</v>
      </c>
      <c r="DK64" s="147">
        <v>0</v>
      </c>
      <c r="DL64" s="147">
        <v>0</v>
      </c>
      <c r="DM64" s="147">
        <v>0</v>
      </c>
      <c r="DN64" s="147">
        <v>0</v>
      </c>
      <c r="DO64" s="58">
        <f t="shared" si="32"/>
        <v>0</v>
      </c>
      <c r="DP64" s="147">
        <v>127160</v>
      </c>
      <c r="DQ64" s="147">
        <v>686160</v>
      </c>
      <c r="DR64" s="147">
        <v>362160</v>
      </c>
      <c r="DS64" s="147">
        <v>318780</v>
      </c>
      <c r="DT64" s="147">
        <v>143640</v>
      </c>
      <c r="DU64" s="147">
        <v>162960</v>
      </c>
      <c r="DV64" s="60">
        <f t="shared" si="34"/>
        <v>1800860</v>
      </c>
      <c r="DW64" s="171">
        <v>0</v>
      </c>
      <c r="DX64" s="169">
        <v>0</v>
      </c>
      <c r="DY64" s="169">
        <v>0</v>
      </c>
      <c r="DZ64" s="169">
        <v>17010</v>
      </c>
      <c r="EA64" s="169">
        <v>0</v>
      </c>
      <c r="EB64" s="169">
        <v>0</v>
      </c>
      <c r="EC64" s="60">
        <f>SUM(DW64:EB64)</f>
        <v>17010</v>
      </c>
      <c r="ED64" s="171">
        <v>0</v>
      </c>
      <c r="EE64" s="169">
        <v>0</v>
      </c>
      <c r="EF64" s="169">
        <v>0</v>
      </c>
      <c r="EG64" s="169">
        <v>0</v>
      </c>
      <c r="EH64" s="169">
        <v>0</v>
      </c>
      <c r="EI64" s="169">
        <v>0</v>
      </c>
      <c r="EJ64" s="59">
        <f>SUM(ED64:EI64)</f>
        <v>0</v>
      </c>
      <c r="EK64" s="170">
        <v>0</v>
      </c>
      <c r="EL64" s="147">
        <v>551428</v>
      </c>
      <c r="EM64" s="147">
        <v>3067876</v>
      </c>
      <c r="EN64" s="147">
        <v>5244887</v>
      </c>
      <c r="EO64" s="147">
        <v>6941192</v>
      </c>
      <c r="EP64" s="147">
        <v>10323749</v>
      </c>
      <c r="EQ64" s="147">
        <v>6265359</v>
      </c>
      <c r="ER64" s="60">
        <f>SUM(EK64:EQ64)</f>
        <v>32394491</v>
      </c>
      <c r="ES64" s="170">
        <v>0</v>
      </c>
      <c r="ET64" s="147">
        <v>551428</v>
      </c>
      <c r="EU64" s="147">
        <v>2765936</v>
      </c>
      <c r="EV64" s="147">
        <v>5244887</v>
      </c>
      <c r="EW64" s="147">
        <v>5855408</v>
      </c>
      <c r="EX64" s="147">
        <v>10323749</v>
      </c>
      <c r="EY64" s="147">
        <v>4653810</v>
      </c>
      <c r="EZ64" s="58">
        <f>SUM(ES64:EY64)</f>
        <v>29395218</v>
      </c>
      <c r="FA64" s="147">
        <v>301940</v>
      </c>
      <c r="FB64" s="147">
        <v>0</v>
      </c>
      <c r="FC64" s="147">
        <v>681499</v>
      </c>
      <c r="FD64" s="147">
        <v>0</v>
      </c>
      <c r="FE64" s="147">
        <v>364743</v>
      </c>
      <c r="FF64" s="58">
        <f>SUM(FA64:FE64)</f>
        <v>1348182</v>
      </c>
      <c r="FG64" s="147">
        <v>0</v>
      </c>
      <c r="FH64" s="147">
        <v>0</v>
      </c>
      <c r="FI64" s="147">
        <v>404285</v>
      </c>
      <c r="FJ64" s="147">
        <v>0</v>
      </c>
      <c r="FK64" s="147">
        <v>1246806</v>
      </c>
      <c r="FL64" s="59">
        <f>SUM(FG64:FK64)</f>
        <v>1651091</v>
      </c>
      <c r="FM64" s="170">
        <v>0</v>
      </c>
      <c r="FN64" s="147">
        <v>1094712</v>
      </c>
      <c r="FO64" s="147">
        <v>6641470</v>
      </c>
      <c r="FP64" s="147">
        <v>8671719</v>
      </c>
      <c r="FQ64" s="147">
        <v>10354109</v>
      </c>
      <c r="FR64" s="147">
        <v>12509442</v>
      </c>
      <c r="FS64" s="147">
        <v>8571884</v>
      </c>
      <c r="FT64" s="60">
        <f>SUM(FM64:FS64)</f>
        <v>47843336</v>
      </c>
    </row>
    <row r="65" spans="1:176" s="61" customFormat="1" ht="18" customHeight="1">
      <c r="A65" s="62" t="s">
        <v>74</v>
      </c>
      <c r="B65" s="147">
        <v>0</v>
      </c>
      <c r="C65" s="147">
        <v>374994</v>
      </c>
      <c r="D65" s="147">
        <v>0</v>
      </c>
      <c r="E65" s="147">
        <v>440565</v>
      </c>
      <c r="F65" s="147">
        <v>168465</v>
      </c>
      <c r="G65" s="147">
        <v>210693</v>
      </c>
      <c r="H65" s="173">
        <f t="shared" si="1"/>
        <v>1194717</v>
      </c>
      <c r="I65" s="170">
        <v>0</v>
      </c>
      <c r="J65" s="147">
        <v>350154</v>
      </c>
      <c r="K65" s="147">
        <v>0</v>
      </c>
      <c r="L65" s="147">
        <v>297306</v>
      </c>
      <c r="M65" s="147">
        <v>158805</v>
      </c>
      <c r="N65" s="147">
        <v>201033</v>
      </c>
      <c r="O65" s="156">
        <f t="shared" si="3"/>
        <v>1007298</v>
      </c>
      <c r="P65" s="147">
        <v>0</v>
      </c>
      <c r="Q65" s="147">
        <v>0</v>
      </c>
      <c r="R65" s="147">
        <v>0</v>
      </c>
      <c r="S65" s="147">
        <v>0</v>
      </c>
      <c r="T65" s="147">
        <v>158805</v>
      </c>
      <c r="U65" s="147">
        <v>0</v>
      </c>
      <c r="V65" s="148">
        <f t="shared" si="5"/>
        <v>158805</v>
      </c>
      <c r="W65" s="147">
        <v>0</v>
      </c>
      <c r="X65" s="147">
        <v>0</v>
      </c>
      <c r="Y65" s="147">
        <v>0</v>
      </c>
      <c r="Z65" s="147">
        <v>0</v>
      </c>
      <c r="AA65" s="147">
        <v>0</v>
      </c>
      <c r="AB65" s="147">
        <v>0</v>
      </c>
      <c r="AC65" s="150">
        <f t="shared" si="7"/>
        <v>0</v>
      </c>
      <c r="AD65" s="147">
        <v>0</v>
      </c>
      <c r="AE65" s="147">
        <v>0</v>
      </c>
      <c r="AF65" s="147">
        <v>0</v>
      </c>
      <c r="AG65" s="147">
        <v>0</v>
      </c>
      <c r="AH65" s="147">
        <v>0</v>
      </c>
      <c r="AI65" s="147">
        <v>0</v>
      </c>
      <c r="AJ65" s="150">
        <f t="shared" si="9"/>
        <v>0</v>
      </c>
      <c r="AK65" s="147">
        <v>0</v>
      </c>
      <c r="AL65" s="147">
        <v>0</v>
      </c>
      <c r="AM65" s="147">
        <v>0</v>
      </c>
      <c r="AN65" s="147">
        <v>0</v>
      </c>
      <c r="AO65" s="147">
        <v>0</v>
      </c>
      <c r="AP65" s="147">
        <v>0</v>
      </c>
      <c r="AQ65" s="150">
        <f t="shared" si="11"/>
        <v>0</v>
      </c>
      <c r="AR65" s="147">
        <v>0</v>
      </c>
      <c r="AS65" s="147">
        <v>350154</v>
      </c>
      <c r="AT65" s="147">
        <v>0</v>
      </c>
      <c r="AU65" s="147">
        <v>297306</v>
      </c>
      <c r="AV65" s="147">
        <v>0</v>
      </c>
      <c r="AW65" s="147">
        <v>201033</v>
      </c>
      <c r="AX65" s="150">
        <f t="shared" si="13"/>
        <v>848493</v>
      </c>
      <c r="AY65" s="147">
        <v>0</v>
      </c>
      <c r="AZ65" s="147">
        <v>0</v>
      </c>
      <c r="BA65" s="147">
        <v>0</v>
      </c>
      <c r="BB65" s="147">
        <v>0</v>
      </c>
      <c r="BC65" s="147">
        <v>0</v>
      </c>
      <c r="BD65" s="147">
        <v>0</v>
      </c>
      <c r="BE65" s="150">
        <f t="shared" si="15"/>
        <v>0</v>
      </c>
      <c r="BF65" s="147">
        <v>0</v>
      </c>
      <c r="BG65" s="147">
        <v>0</v>
      </c>
      <c r="BH65" s="147">
        <v>0</v>
      </c>
      <c r="BI65" s="147">
        <v>0</v>
      </c>
      <c r="BJ65" s="147">
        <v>0</v>
      </c>
      <c r="BK65" s="147">
        <v>0</v>
      </c>
      <c r="BL65" s="60">
        <f t="shared" si="17"/>
        <v>0</v>
      </c>
      <c r="BM65" s="170">
        <v>0</v>
      </c>
      <c r="BN65" s="147">
        <v>0</v>
      </c>
      <c r="BO65" s="147">
        <v>0</v>
      </c>
      <c r="BP65" s="147">
        <v>123939</v>
      </c>
      <c r="BQ65" s="147">
        <v>0</v>
      </c>
      <c r="BR65" s="147">
        <v>0</v>
      </c>
      <c r="BS65" s="58">
        <f t="shared" si="19"/>
        <v>123939</v>
      </c>
      <c r="BT65" s="147">
        <v>0</v>
      </c>
      <c r="BU65" s="147">
        <v>0</v>
      </c>
      <c r="BV65" s="147">
        <v>0</v>
      </c>
      <c r="BW65" s="147">
        <v>123939</v>
      </c>
      <c r="BX65" s="147">
        <v>0</v>
      </c>
      <c r="BY65" s="147">
        <v>0</v>
      </c>
      <c r="BZ65" s="58">
        <f t="shared" si="21"/>
        <v>123939</v>
      </c>
      <c r="CA65" s="149">
        <v>0</v>
      </c>
      <c r="CB65" s="149">
        <v>0</v>
      </c>
      <c r="CC65" s="149">
        <v>0</v>
      </c>
      <c r="CD65" s="149">
        <v>0</v>
      </c>
      <c r="CE65" s="149">
        <v>0</v>
      </c>
      <c r="CF65" s="149">
        <v>0</v>
      </c>
      <c r="CG65" s="151">
        <f t="shared" si="23"/>
        <v>0</v>
      </c>
      <c r="CH65" s="157">
        <v>0</v>
      </c>
      <c r="CI65" s="157">
        <v>0</v>
      </c>
      <c r="CJ65" s="157">
        <v>0</v>
      </c>
      <c r="CK65" s="157">
        <v>0</v>
      </c>
      <c r="CL65" s="157">
        <v>0</v>
      </c>
      <c r="CM65" s="157">
        <v>0</v>
      </c>
      <c r="CN65" s="60">
        <f t="shared" si="25"/>
        <v>0</v>
      </c>
      <c r="CO65" s="170">
        <v>0</v>
      </c>
      <c r="CP65" s="147">
        <v>24840</v>
      </c>
      <c r="CQ65" s="147">
        <v>0</v>
      </c>
      <c r="CR65" s="147">
        <v>19320</v>
      </c>
      <c r="CS65" s="147">
        <v>9660</v>
      </c>
      <c r="CT65" s="147">
        <v>9660</v>
      </c>
      <c r="CU65" s="58">
        <f t="shared" si="27"/>
        <v>63480</v>
      </c>
      <c r="CV65" s="147">
        <v>0</v>
      </c>
      <c r="CW65" s="147">
        <v>0</v>
      </c>
      <c r="CX65" s="147">
        <v>0</v>
      </c>
      <c r="CY65" s="147">
        <v>0</v>
      </c>
      <c r="CZ65" s="147">
        <v>0</v>
      </c>
      <c r="DA65" s="147">
        <v>0</v>
      </c>
      <c r="DB65" s="58">
        <f t="shared" si="29"/>
        <v>0</v>
      </c>
      <c r="DC65" s="149">
        <v>0</v>
      </c>
      <c r="DD65" s="149">
        <v>0</v>
      </c>
      <c r="DE65" s="149">
        <v>0</v>
      </c>
      <c r="DF65" s="149">
        <v>0</v>
      </c>
      <c r="DG65" s="149">
        <v>0</v>
      </c>
      <c r="DH65" s="58">
        <f t="shared" si="30"/>
        <v>0</v>
      </c>
      <c r="DI65" s="147">
        <v>0</v>
      </c>
      <c r="DJ65" s="147">
        <v>0</v>
      </c>
      <c r="DK65" s="147">
        <v>0</v>
      </c>
      <c r="DL65" s="147">
        <v>0</v>
      </c>
      <c r="DM65" s="147">
        <v>0</v>
      </c>
      <c r="DN65" s="147">
        <v>0</v>
      </c>
      <c r="DO65" s="58">
        <f t="shared" si="32"/>
        <v>0</v>
      </c>
      <c r="DP65" s="147">
        <v>0</v>
      </c>
      <c r="DQ65" s="147">
        <v>24840</v>
      </c>
      <c r="DR65" s="147">
        <v>0</v>
      </c>
      <c r="DS65" s="147">
        <v>19320</v>
      </c>
      <c r="DT65" s="147">
        <v>9660</v>
      </c>
      <c r="DU65" s="147">
        <v>9660</v>
      </c>
      <c r="DV65" s="60">
        <f t="shared" si="34"/>
        <v>63480</v>
      </c>
      <c r="DW65" s="171">
        <v>0</v>
      </c>
      <c r="DX65" s="169">
        <v>0</v>
      </c>
      <c r="DY65" s="169">
        <v>0</v>
      </c>
      <c r="DZ65" s="169">
        <v>0</v>
      </c>
      <c r="EA65" s="169">
        <v>0</v>
      </c>
      <c r="EB65" s="169">
        <v>0</v>
      </c>
      <c r="EC65" s="60">
        <f>SUM(DW65:EB65)</f>
        <v>0</v>
      </c>
      <c r="ED65" s="171">
        <v>0</v>
      </c>
      <c r="EE65" s="169">
        <v>0</v>
      </c>
      <c r="EF65" s="169">
        <v>0</v>
      </c>
      <c r="EG65" s="169">
        <v>0</v>
      </c>
      <c r="EH65" s="169">
        <v>0</v>
      </c>
      <c r="EI65" s="169">
        <v>0</v>
      </c>
      <c r="EJ65" s="59">
        <f>SUM(ED65:EI65)</f>
        <v>0</v>
      </c>
      <c r="EK65" s="170">
        <v>0</v>
      </c>
      <c r="EL65" s="147">
        <v>0</v>
      </c>
      <c r="EM65" s="147">
        <v>0</v>
      </c>
      <c r="EN65" s="147">
        <v>0</v>
      </c>
      <c r="EO65" s="147">
        <v>113995</v>
      </c>
      <c r="EP65" s="147">
        <v>577836</v>
      </c>
      <c r="EQ65" s="147">
        <v>336003</v>
      </c>
      <c r="ER65" s="60">
        <f>SUM(EK65:EQ65)</f>
        <v>1027834</v>
      </c>
      <c r="ES65" s="170">
        <v>0</v>
      </c>
      <c r="ET65" s="147">
        <v>0</v>
      </c>
      <c r="EU65" s="147">
        <v>0</v>
      </c>
      <c r="EV65" s="147">
        <v>0</v>
      </c>
      <c r="EW65" s="147">
        <v>531272</v>
      </c>
      <c r="EX65" s="147">
        <v>577836</v>
      </c>
      <c r="EY65" s="147">
        <v>336003</v>
      </c>
      <c r="EZ65" s="58">
        <f>SUM(ES65:EY65)</f>
        <v>1445111</v>
      </c>
      <c r="FA65" s="147">
        <v>0</v>
      </c>
      <c r="FB65" s="147">
        <v>0</v>
      </c>
      <c r="FC65" s="147">
        <v>0</v>
      </c>
      <c r="FD65" s="147">
        <v>0</v>
      </c>
      <c r="FE65" s="147">
        <v>0</v>
      </c>
      <c r="FF65" s="58">
        <f>SUM(FA65:FE65)</f>
        <v>0</v>
      </c>
      <c r="FG65" s="147">
        <v>0</v>
      </c>
      <c r="FH65" s="147">
        <v>0</v>
      </c>
      <c r="FI65" s="147">
        <v>-417277</v>
      </c>
      <c r="FJ65" s="147">
        <v>0</v>
      </c>
      <c r="FK65" s="147">
        <v>0</v>
      </c>
      <c r="FL65" s="59">
        <f>SUM(FG65:FK65)</f>
        <v>-417277</v>
      </c>
      <c r="FM65" s="170">
        <v>0</v>
      </c>
      <c r="FN65" s="147">
        <v>0</v>
      </c>
      <c r="FO65" s="147">
        <v>374994</v>
      </c>
      <c r="FP65" s="147">
        <v>0</v>
      </c>
      <c r="FQ65" s="147">
        <v>554560</v>
      </c>
      <c r="FR65" s="147">
        <v>746301</v>
      </c>
      <c r="FS65" s="147">
        <v>546696</v>
      </c>
      <c r="FT65" s="60">
        <f>SUM(FM65:FS65)</f>
        <v>2222551</v>
      </c>
    </row>
    <row r="66" spans="1:176" s="61" customFormat="1" ht="18" customHeight="1">
      <c r="A66" s="62" t="s">
        <v>75</v>
      </c>
      <c r="B66" s="147">
        <v>365561</v>
      </c>
      <c r="C66" s="147">
        <v>1482615</v>
      </c>
      <c r="D66" s="147">
        <v>1010665</v>
      </c>
      <c r="E66" s="147">
        <v>350667</v>
      </c>
      <c r="F66" s="147">
        <v>348045</v>
      </c>
      <c r="G66" s="147">
        <v>640089</v>
      </c>
      <c r="H66" s="173">
        <f t="shared" si="1"/>
        <v>4197642</v>
      </c>
      <c r="I66" s="170">
        <v>210411</v>
      </c>
      <c r="J66" s="147">
        <v>1100169</v>
      </c>
      <c r="K66" s="147">
        <v>646804</v>
      </c>
      <c r="L66" s="147">
        <v>263727</v>
      </c>
      <c r="M66" s="147">
        <v>288405</v>
      </c>
      <c r="N66" s="147">
        <v>380673</v>
      </c>
      <c r="O66" s="156">
        <f t="shared" si="3"/>
        <v>2890189</v>
      </c>
      <c r="P66" s="147">
        <v>35055</v>
      </c>
      <c r="Q66" s="147">
        <v>301905</v>
      </c>
      <c r="R66" s="147">
        <v>297630</v>
      </c>
      <c r="S66" s="147">
        <v>125973</v>
      </c>
      <c r="T66" s="147">
        <v>216126</v>
      </c>
      <c r="U66" s="147">
        <v>159840</v>
      </c>
      <c r="V66" s="148">
        <f t="shared" si="5"/>
        <v>1136529</v>
      </c>
      <c r="W66" s="147">
        <v>0</v>
      </c>
      <c r="X66" s="147">
        <v>0</v>
      </c>
      <c r="Y66" s="147">
        <v>0</v>
      </c>
      <c r="Z66" s="147">
        <v>0</v>
      </c>
      <c r="AA66" s="147">
        <v>0</v>
      </c>
      <c r="AB66" s="147">
        <v>0</v>
      </c>
      <c r="AC66" s="150">
        <f t="shared" si="7"/>
        <v>0</v>
      </c>
      <c r="AD66" s="147">
        <v>0</v>
      </c>
      <c r="AE66" s="147">
        <v>0</v>
      </c>
      <c r="AF66" s="147">
        <v>0</v>
      </c>
      <c r="AG66" s="147">
        <v>0</v>
      </c>
      <c r="AH66" s="147">
        <v>0</v>
      </c>
      <c r="AI66" s="147">
        <v>0</v>
      </c>
      <c r="AJ66" s="150">
        <f t="shared" si="9"/>
        <v>0</v>
      </c>
      <c r="AK66" s="147">
        <v>0</v>
      </c>
      <c r="AL66" s="147">
        <v>0</v>
      </c>
      <c r="AM66" s="147">
        <v>0</v>
      </c>
      <c r="AN66" s="147">
        <v>0</v>
      </c>
      <c r="AO66" s="147">
        <v>0</v>
      </c>
      <c r="AP66" s="147">
        <v>0</v>
      </c>
      <c r="AQ66" s="150">
        <f t="shared" si="11"/>
        <v>0</v>
      </c>
      <c r="AR66" s="147">
        <v>175356</v>
      </c>
      <c r="AS66" s="147">
        <v>744264</v>
      </c>
      <c r="AT66" s="147">
        <v>285984</v>
      </c>
      <c r="AU66" s="147">
        <v>137754</v>
      </c>
      <c r="AV66" s="147">
        <v>72279</v>
      </c>
      <c r="AW66" s="147">
        <v>220833</v>
      </c>
      <c r="AX66" s="150">
        <f t="shared" si="13"/>
        <v>1636470</v>
      </c>
      <c r="AY66" s="147">
        <v>0</v>
      </c>
      <c r="AZ66" s="147">
        <v>0</v>
      </c>
      <c r="BA66" s="147">
        <v>63190</v>
      </c>
      <c r="BB66" s="147">
        <v>0</v>
      </c>
      <c r="BC66" s="147">
        <v>0</v>
      </c>
      <c r="BD66" s="147">
        <v>0</v>
      </c>
      <c r="BE66" s="150">
        <f t="shared" si="15"/>
        <v>63190</v>
      </c>
      <c r="BF66" s="147">
        <v>0</v>
      </c>
      <c r="BG66" s="147">
        <v>54000</v>
      </c>
      <c r="BH66" s="147">
        <v>0</v>
      </c>
      <c r="BI66" s="147">
        <v>0</v>
      </c>
      <c r="BJ66" s="147">
        <v>0</v>
      </c>
      <c r="BK66" s="147">
        <v>0</v>
      </c>
      <c r="BL66" s="60">
        <f t="shared" si="17"/>
        <v>54000</v>
      </c>
      <c r="BM66" s="170">
        <v>27990</v>
      </c>
      <c r="BN66" s="147">
        <v>44046</v>
      </c>
      <c r="BO66" s="147">
        <v>215901</v>
      </c>
      <c r="BP66" s="147">
        <v>0</v>
      </c>
      <c r="BQ66" s="147">
        <v>11340</v>
      </c>
      <c r="BR66" s="147">
        <v>201456</v>
      </c>
      <c r="BS66" s="58">
        <f t="shared" si="19"/>
        <v>500733</v>
      </c>
      <c r="BT66" s="147">
        <v>27990</v>
      </c>
      <c r="BU66" s="147">
        <v>44046</v>
      </c>
      <c r="BV66" s="147">
        <v>215901</v>
      </c>
      <c r="BW66" s="147">
        <v>0</v>
      </c>
      <c r="BX66" s="147">
        <v>11340</v>
      </c>
      <c r="BY66" s="147">
        <v>201456</v>
      </c>
      <c r="BZ66" s="58">
        <f t="shared" si="21"/>
        <v>500733</v>
      </c>
      <c r="CA66" s="149">
        <v>0</v>
      </c>
      <c r="CB66" s="149">
        <v>0</v>
      </c>
      <c r="CC66" s="149">
        <v>0</v>
      </c>
      <c r="CD66" s="149">
        <v>0</v>
      </c>
      <c r="CE66" s="149">
        <v>0</v>
      </c>
      <c r="CF66" s="149">
        <v>0</v>
      </c>
      <c r="CG66" s="151">
        <f t="shared" si="23"/>
        <v>0</v>
      </c>
      <c r="CH66" s="157">
        <v>0</v>
      </c>
      <c r="CI66" s="157">
        <v>0</v>
      </c>
      <c r="CJ66" s="157">
        <v>0</v>
      </c>
      <c r="CK66" s="157">
        <v>0</v>
      </c>
      <c r="CL66" s="157">
        <v>0</v>
      </c>
      <c r="CM66" s="157">
        <v>0</v>
      </c>
      <c r="CN66" s="60">
        <f t="shared" si="25"/>
        <v>0</v>
      </c>
      <c r="CO66" s="170">
        <v>127160</v>
      </c>
      <c r="CP66" s="147">
        <v>338400</v>
      </c>
      <c r="CQ66" s="147">
        <v>147960</v>
      </c>
      <c r="CR66" s="147">
        <v>86940</v>
      </c>
      <c r="CS66" s="147">
        <v>48300</v>
      </c>
      <c r="CT66" s="147">
        <v>57960</v>
      </c>
      <c r="CU66" s="58">
        <f t="shared" si="27"/>
        <v>806720</v>
      </c>
      <c r="CV66" s="147">
        <v>0</v>
      </c>
      <c r="CW66" s="147">
        <v>0</v>
      </c>
      <c r="CX66" s="147">
        <v>0</v>
      </c>
      <c r="CY66" s="147">
        <v>0</v>
      </c>
      <c r="CZ66" s="147">
        <v>0</v>
      </c>
      <c r="DA66" s="147">
        <v>0</v>
      </c>
      <c r="DB66" s="58">
        <f t="shared" si="29"/>
        <v>0</v>
      </c>
      <c r="DC66" s="149">
        <v>0</v>
      </c>
      <c r="DD66" s="149">
        <v>0</v>
      </c>
      <c r="DE66" s="149">
        <v>0</v>
      </c>
      <c r="DF66" s="149">
        <v>0</v>
      </c>
      <c r="DG66" s="149">
        <v>0</v>
      </c>
      <c r="DH66" s="58">
        <f t="shared" si="30"/>
        <v>0</v>
      </c>
      <c r="DI66" s="147">
        <v>0</v>
      </c>
      <c r="DJ66" s="147">
        <v>0</v>
      </c>
      <c r="DK66" s="147">
        <v>0</v>
      </c>
      <c r="DL66" s="147">
        <v>0</v>
      </c>
      <c r="DM66" s="147">
        <v>0</v>
      </c>
      <c r="DN66" s="147">
        <v>0</v>
      </c>
      <c r="DO66" s="58">
        <f t="shared" si="32"/>
        <v>0</v>
      </c>
      <c r="DP66" s="147">
        <v>127160</v>
      </c>
      <c r="DQ66" s="147">
        <v>338400</v>
      </c>
      <c r="DR66" s="147">
        <v>147960</v>
      </c>
      <c r="DS66" s="147">
        <v>86940</v>
      </c>
      <c r="DT66" s="147">
        <v>48300</v>
      </c>
      <c r="DU66" s="147">
        <v>57960</v>
      </c>
      <c r="DV66" s="60">
        <f t="shared" si="34"/>
        <v>806720</v>
      </c>
      <c r="DW66" s="171">
        <v>0</v>
      </c>
      <c r="DX66" s="169">
        <v>0</v>
      </c>
      <c r="DY66" s="169">
        <v>0</v>
      </c>
      <c r="DZ66" s="169">
        <v>0</v>
      </c>
      <c r="EA66" s="169">
        <v>0</v>
      </c>
      <c r="EB66" s="169">
        <v>0</v>
      </c>
      <c r="EC66" s="60">
        <f>SUM(DW66:EB66)</f>
        <v>0</v>
      </c>
      <c r="ED66" s="171">
        <v>0</v>
      </c>
      <c r="EE66" s="169">
        <v>0</v>
      </c>
      <c r="EF66" s="169">
        <v>0</v>
      </c>
      <c r="EG66" s="169">
        <v>0</v>
      </c>
      <c r="EH66" s="169">
        <v>0</v>
      </c>
      <c r="EI66" s="169">
        <v>0</v>
      </c>
      <c r="EJ66" s="59">
        <f>SUM(ED66:EI66)</f>
        <v>0</v>
      </c>
      <c r="EK66" s="170">
        <v>0</v>
      </c>
      <c r="EL66" s="147">
        <v>297073</v>
      </c>
      <c r="EM66" s="147">
        <v>1496917</v>
      </c>
      <c r="EN66" s="147">
        <v>1633461</v>
      </c>
      <c r="EO66" s="147">
        <v>1662651</v>
      </c>
      <c r="EP66" s="147">
        <v>2809767</v>
      </c>
      <c r="EQ66" s="147">
        <v>3214768</v>
      </c>
      <c r="ER66" s="60">
        <f>SUM(EK66:EQ66)</f>
        <v>11114637</v>
      </c>
      <c r="ES66" s="170">
        <v>0</v>
      </c>
      <c r="ET66" s="147">
        <v>297073</v>
      </c>
      <c r="EU66" s="147">
        <v>611347</v>
      </c>
      <c r="EV66" s="147">
        <v>1633461</v>
      </c>
      <c r="EW66" s="147">
        <v>1662651</v>
      </c>
      <c r="EX66" s="147">
        <v>2452279</v>
      </c>
      <c r="EY66" s="147">
        <v>3214768</v>
      </c>
      <c r="EZ66" s="58">
        <f>SUM(ES66:EY66)</f>
        <v>9871579</v>
      </c>
      <c r="FA66" s="147">
        <v>885570</v>
      </c>
      <c r="FB66" s="147">
        <v>0</v>
      </c>
      <c r="FC66" s="147">
        <v>0</v>
      </c>
      <c r="FD66" s="147">
        <v>357488</v>
      </c>
      <c r="FE66" s="147">
        <v>0</v>
      </c>
      <c r="FF66" s="58">
        <f>SUM(FA66:FE66)</f>
        <v>1243058</v>
      </c>
      <c r="FG66" s="147">
        <v>0</v>
      </c>
      <c r="FH66" s="147">
        <v>0</v>
      </c>
      <c r="FI66" s="147">
        <v>0</v>
      </c>
      <c r="FJ66" s="147">
        <v>0</v>
      </c>
      <c r="FK66" s="147">
        <v>0</v>
      </c>
      <c r="FL66" s="59">
        <f>SUM(FG66:FK66)</f>
        <v>0</v>
      </c>
      <c r="FM66" s="170">
        <v>0</v>
      </c>
      <c r="FN66" s="147">
        <v>662634</v>
      </c>
      <c r="FO66" s="147">
        <v>2979532</v>
      </c>
      <c r="FP66" s="147">
        <v>2644126</v>
      </c>
      <c r="FQ66" s="147">
        <v>2013318</v>
      </c>
      <c r="FR66" s="147">
        <v>3157812</v>
      </c>
      <c r="FS66" s="147">
        <v>3854857</v>
      </c>
      <c r="FT66" s="60">
        <f>SUM(FM66:FS66)</f>
        <v>15312279</v>
      </c>
    </row>
    <row r="67" spans="1:176" s="61" customFormat="1" ht="18" customHeight="1">
      <c r="A67" s="62" t="s">
        <v>76</v>
      </c>
      <c r="B67" s="147">
        <v>252574</v>
      </c>
      <c r="C67" s="147">
        <v>761478</v>
      </c>
      <c r="D67" s="147">
        <v>998055</v>
      </c>
      <c r="E67" s="147">
        <v>1058376</v>
      </c>
      <c r="F67" s="147">
        <v>489810</v>
      </c>
      <c r="G67" s="147">
        <v>215976</v>
      </c>
      <c r="H67" s="173">
        <f t="shared" si="1"/>
        <v>3776269</v>
      </c>
      <c r="I67" s="170">
        <v>200214</v>
      </c>
      <c r="J67" s="147">
        <v>432582</v>
      </c>
      <c r="K67" s="147">
        <v>677943</v>
      </c>
      <c r="L67" s="147">
        <v>589878</v>
      </c>
      <c r="M67" s="147">
        <v>284562</v>
      </c>
      <c r="N67" s="147">
        <v>31464</v>
      </c>
      <c r="O67" s="156">
        <f t="shared" si="3"/>
        <v>2216643</v>
      </c>
      <c r="P67" s="147">
        <v>75582</v>
      </c>
      <c r="Q67" s="147">
        <v>106110</v>
      </c>
      <c r="R67" s="147">
        <v>128394</v>
      </c>
      <c r="S67" s="147">
        <v>58680</v>
      </c>
      <c r="T67" s="147">
        <v>0</v>
      </c>
      <c r="U67" s="147">
        <v>0</v>
      </c>
      <c r="V67" s="148">
        <f t="shared" si="5"/>
        <v>368766</v>
      </c>
      <c r="W67" s="147">
        <v>0</v>
      </c>
      <c r="X67" s="147">
        <v>0</v>
      </c>
      <c r="Y67" s="147">
        <v>0</v>
      </c>
      <c r="Z67" s="147">
        <v>0</v>
      </c>
      <c r="AA67" s="147">
        <v>0</v>
      </c>
      <c r="AB67" s="147">
        <v>0</v>
      </c>
      <c r="AC67" s="150">
        <f t="shared" si="7"/>
        <v>0</v>
      </c>
      <c r="AD67" s="147">
        <v>0</v>
      </c>
      <c r="AE67" s="147">
        <v>0</v>
      </c>
      <c r="AF67" s="147">
        <v>0</v>
      </c>
      <c r="AG67" s="147">
        <v>0</v>
      </c>
      <c r="AH67" s="147">
        <v>0</v>
      </c>
      <c r="AI67" s="147">
        <v>0</v>
      </c>
      <c r="AJ67" s="150">
        <f t="shared" si="9"/>
        <v>0</v>
      </c>
      <c r="AK67" s="147">
        <v>0</v>
      </c>
      <c r="AL67" s="147">
        <v>0</v>
      </c>
      <c r="AM67" s="147">
        <v>0</v>
      </c>
      <c r="AN67" s="147">
        <v>0</v>
      </c>
      <c r="AO67" s="147">
        <v>0</v>
      </c>
      <c r="AP67" s="147">
        <v>0</v>
      </c>
      <c r="AQ67" s="150">
        <f t="shared" si="11"/>
        <v>0</v>
      </c>
      <c r="AR67" s="147">
        <v>124632</v>
      </c>
      <c r="AS67" s="147">
        <v>301590</v>
      </c>
      <c r="AT67" s="147">
        <v>549549</v>
      </c>
      <c r="AU67" s="147">
        <v>531198</v>
      </c>
      <c r="AV67" s="147">
        <v>284562</v>
      </c>
      <c r="AW67" s="147">
        <v>31464</v>
      </c>
      <c r="AX67" s="150">
        <f t="shared" si="13"/>
        <v>1822995</v>
      </c>
      <c r="AY67" s="147">
        <v>0</v>
      </c>
      <c r="AZ67" s="147">
        <v>24882</v>
      </c>
      <c r="BA67" s="147">
        <v>0</v>
      </c>
      <c r="BB67" s="147">
        <v>0</v>
      </c>
      <c r="BC67" s="147">
        <v>0</v>
      </c>
      <c r="BD67" s="147">
        <v>0</v>
      </c>
      <c r="BE67" s="150">
        <f t="shared" si="15"/>
        <v>24882</v>
      </c>
      <c r="BF67" s="147">
        <v>0</v>
      </c>
      <c r="BG67" s="147">
        <v>0</v>
      </c>
      <c r="BH67" s="147">
        <v>0</v>
      </c>
      <c r="BI67" s="147">
        <v>0</v>
      </c>
      <c r="BJ67" s="147">
        <v>0</v>
      </c>
      <c r="BK67" s="147">
        <v>0</v>
      </c>
      <c r="BL67" s="60">
        <f t="shared" si="17"/>
        <v>0</v>
      </c>
      <c r="BM67" s="170">
        <v>0</v>
      </c>
      <c r="BN67" s="147">
        <v>184176</v>
      </c>
      <c r="BO67" s="147">
        <v>220752</v>
      </c>
      <c r="BP67" s="147">
        <v>400878</v>
      </c>
      <c r="BQ67" s="147">
        <v>166608</v>
      </c>
      <c r="BR67" s="147">
        <v>174852</v>
      </c>
      <c r="BS67" s="58">
        <f t="shared" si="19"/>
        <v>1147266</v>
      </c>
      <c r="BT67" s="147">
        <v>0</v>
      </c>
      <c r="BU67" s="147">
        <v>184176</v>
      </c>
      <c r="BV67" s="147">
        <v>220752</v>
      </c>
      <c r="BW67" s="147">
        <v>400878</v>
      </c>
      <c r="BX67" s="147">
        <v>166608</v>
      </c>
      <c r="BY67" s="147">
        <v>174852</v>
      </c>
      <c r="BZ67" s="58">
        <f t="shared" si="21"/>
        <v>1147266</v>
      </c>
      <c r="CA67" s="149">
        <v>0</v>
      </c>
      <c r="CB67" s="149">
        <v>0</v>
      </c>
      <c r="CC67" s="149">
        <v>0</v>
      </c>
      <c r="CD67" s="149">
        <v>0</v>
      </c>
      <c r="CE67" s="149">
        <v>0</v>
      </c>
      <c r="CF67" s="149">
        <v>0</v>
      </c>
      <c r="CG67" s="151">
        <f t="shared" si="23"/>
        <v>0</v>
      </c>
      <c r="CH67" s="157">
        <v>0</v>
      </c>
      <c r="CI67" s="157">
        <v>0</v>
      </c>
      <c r="CJ67" s="157">
        <v>0</v>
      </c>
      <c r="CK67" s="157">
        <v>0</v>
      </c>
      <c r="CL67" s="157">
        <v>0</v>
      </c>
      <c r="CM67" s="157">
        <v>0</v>
      </c>
      <c r="CN67" s="60">
        <f t="shared" si="25"/>
        <v>0</v>
      </c>
      <c r="CO67" s="170">
        <v>52360</v>
      </c>
      <c r="CP67" s="147">
        <v>144720</v>
      </c>
      <c r="CQ67" s="147">
        <v>99360</v>
      </c>
      <c r="CR67" s="147">
        <v>67620</v>
      </c>
      <c r="CS67" s="147">
        <v>38640</v>
      </c>
      <c r="CT67" s="147">
        <v>9660</v>
      </c>
      <c r="CU67" s="58">
        <f t="shared" si="27"/>
        <v>412360</v>
      </c>
      <c r="CV67" s="147">
        <v>0</v>
      </c>
      <c r="CW67" s="147">
        <v>0</v>
      </c>
      <c r="CX67" s="147">
        <v>0</v>
      </c>
      <c r="CY67" s="147">
        <v>0</v>
      </c>
      <c r="CZ67" s="147">
        <v>0</v>
      </c>
      <c r="DA67" s="147">
        <v>0</v>
      </c>
      <c r="DB67" s="58">
        <f t="shared" si="29"/>
        <v>0</v>
      </c>
      <c r="DC67" s="149">
        <v>0</v>
      </c>
      <c r="DD67" s="149">
        <v>0</v>
      </c>
      <c r="DE67" s="149">
        <v>0</v>
      </c>
      <c r="DF67" s="149">
        <v>0</v>
      </c>
      <c r="DG67" s="149">
        <v>0</v>
      </c>
      <c r="DH67" s="58">
        <f t="shared" si="30"/>
        <v>0</v>
      </c>
      <c r="DI67" s="147">
        <v>0</v>
      </c>
      <c r="DJ67" s="147">
        <v>0</v>
      </c>
      <c r="DK67" s="147">
        <v>0</v>
      </c>
      <c r="DL67" s="147">
        <v>0</v>
      </c>
      <c r="DM67" s="147">
        <v>0</v>
      </c>
      <c r="DN67" s="147">
        <v>0</v>
      </c>
      <c r="DO67" s="58">
        <f t="shared" si="32"/>
        <v>0</v>
      </c>
      <c r="DP67" s="147">
        <v>52360</v>
      </c>
      <c r="DQ67" s="147">
        <v>144720</v>
      </c>
      <c r="DR67" s="147">
        <v>99360</v>
      </c>
      <c r="DS67" s="147">
        <v>67620</v>
      </c>
      <c r="DT67" s="147">
        <v>38640</v>
      </c>
      <c r="DU67" s="147">
        <v>9660</v>
      </c>
      <c r="DV67" s="60">
        <f t="shared" si="34"/>
        <v>412360</v>
      </c>
      <c r="DW67" s="171">
        <v>0</v>
      </c>
      <c r="DX67" s="169">
        <v>0</v>
      </c>
      <c r="DY67" s="169">
        <v>0</v>
      </c>
      <c r="DZ67" s="169">
        <v>0</v>
      </c>
      <c r="EA67" s="169">
        <v>0</v>
      </c>
      <c r="EB67" s="169">
        <v>0</v>
      </c>
      <c r="EC67" s="60">
        <f>SUM(DW67:EB67)</f>
        <v>0</v>
      </c>
      <c r="ED67" s="171">
        <v>0</v>
      </c>
      <c r="EE67" s="169">
        <v>0</v>
      </c>
      <c r="EF67" s="169">
        <v>0</v>
      </c>
      <c r="EG67" s="169">
        <v>0</v>
      </c>
      <c r="EH67" s="169">
        <v>0</v>
      </c>
      <c r="EI67" s="169">
        <v>0</v>
      </c>
      <c r="EJ67" s="59">
        <f>SUM(ED67:EI67)</f>
        <v>0</v>
      </c>
      <c r="EK67" s="170">
        <v>0</v>
      </c>
      <c r="EL67" s="147">
        <v>0</v>
      </c>
      <c r="EM67" s="147">
        <v>261968</v>
      </c>
      <c r="EN67" s="147">
        <v>1159285</v>
      </c>
      <c r="EO67" s="147">
        <v>2863189</v>
      </c>
      <c r="EP67" s="147">
        <v>5574504</v>
      </c>
      <c r="EQ67" s="147">
        <v>1249562</v>
      </c>
      <c r="ER67" s="60">
        <f>SUM(EK67:EQ67)</f>
        <v>11108508</v>
      </c>
      <c r="ES67" s="170">
        <v>0</v>
      </c>
      <c r="ET67" s="147">
        <v>0</v>
      </c>
      <c r="EU67" s="147">
        <v>261968</v>
      </c>
      <c r="EV67" s="147">
        <v>1159285</v>
      </c>
      <c r="EW67" s="147">
        <v>2424026</v>
      </c>
      <c r="EX67" s="147">
        <v>5574504</v>
      </c>
      <c r="EY67" s="147">
        <v>1249562</v>
      </c>
      <c r="EZ67" s="58">
        <f>SUM(ES67:EY67)</f>
        <v>10669345</v>
      </c>
      <c r="FA67" s="147">
        <v>0</v>
      </c>
      <c r="FB67" s="147">
        <v>0</v>
      </c>
      <c r="FC67" s="147">
        <v>0</v>
      </c>
      <c r="FD67" s="147">
        <v>0</v>
      </c>
      <c r="FE67" s="147">
        <v>0</v>
      </c>
      <c r="FF67" s="58">
        <f>SUM(FA67:FE67)</f>
        <v>0</v>
      </c>
      <c r="FG67" s="147">
        <v>0</v>
      </c>
      <c r="FH67" s="147">
        <v>0</v>
      </c>
      <c r="FI67" s="147">
        <v>439163</v>
      </c>
      <c r="FJ67" s="147">
        <v>0</v>
      </c>
      <c r="FK67" s="147">
        <v>0</v>
      </c>
      <c r="FL67" s="59">
        <f>SUM(FG67:FK67)</f>
        <v>439163</v>
      </c>
      <c r="FM67" s="170">
        <v>0</v>
      </c>
      <c r="FN67" s="147">
        <v>252574</v>
      </c>
      <c r="FO67" s="147">
        <v>1023446</v>
      </c>
      <c r="FP67" s="147">
        <v>2157340</v>
      </c>
      <c r="FQ67" s="147">
        <v>3921565</v>
      </c>
      <c r="FR67" s="147">
        <v>6064314</v>
      </c>
      <c r="FS67" s="147">
        <v>1465538</v>
      </c>
      <c r="FT67" s="60">
        <f>SUM(FM67:FS67)</f>
        <v>14884777</v>
      </c>
    </row>
    <row r="68" spans="1:176" s="61" customFormat="1" ht="18" customHeight="1">
      <c r="A68" s="62" t="s">
        <v>77</v>
      </c>
      <c r="B68" s="147">
        <v>520989</v>
      </c>
      <c r="C68" s="147">
        <v>974843</v>
      </c>
      <c r="D68" s="147">
        <v>2419357</v>
      </c>
      <c r="E68" s="147">
        <v>2288225</v>
      </c>
      <c r="F68" s="147">
        <v>170489</v>
      </c>
      <c r="G68" s="147">
        <v>585387</v>
      </c>
      <c r="H68" s="173">
        <f t="shared" si="1"/>
        <v>6959290</v>
      </c>
      <c r="I68" s="170">
        <v>414724</v>
      </c>
      <c r="J68" s="147">
        <v>701155</v>
      </c>
      <c r="K68" s="147">
        <v>1941381</v>
      </c>
      <c r="L68" s="147">
        <v>1809786</v>
      </c>
      <c r="M68" s="147">
        <v>163349</v>
      </c>
      <c r="N68" s="147">
        <v>565002</v>
      </c>
      <c r="O68" s="156">
        <f t="shared" si="3"/>
        <v>5595397</v>
      </c>
      <c r="P68" s="147">
        <v>167124</v>
      </c>
      <c r="Q68" s="147">
        <v>147022</v>
      </c>
      <c r="R68" s="147">
        <v>616391</v>
      </c>
      <c r="S68" s="147">
        <v>975201</v>
      </c>
      <c r="T68" s="147">
        <v>52625</v>
      </c>
      <c r="U68" s="147">
        <v>266054</v>
      </c>
      <c r="V68" s="148">
        <f t="shared" si="5"/>
        <v>2224417</v>
      </c>
      <c r="W68" s="147">
        <v>0</v>
      </c>
      <c r="X68" s="147">
        <v>0</v>
      </c>
      <c r="Y68" s="147">
        <v>0</v>
      </c>
      <c r="Z68" s="147">
        <v>0</v>
      </c>
      <c r="AA68" s="147">
        <v>0</v>
      </c>
      <c r="AB68" s="147">
        <v>151741</v>
      </c>
      <c r="AC68" s="150">
        <f t="shared" si="7"/>
        <v>151741</v>
      </c>
      <c r="AD68" s="147">
        <v>21903</v>
      </c>
      <c r="AE68" s="147">
        <v>0</v>
      </c>
      <c r="AF68" s="147">
        <v>120412</v>
      </c>
      <c r="AG68" s="147">
        <v>108201</v>
      </c>
      <c r="AH68" s="147">
        <v>0</v>
      </c>
      <c r="AI68" s="147">
        <v>114432</v>
      </c>
      <c r="AJ68" s="150">
        <f t="shared" si="9"/>
        <v>364948</v>
      </c>
      <c r="AK68" s="147">
        <v>0</v>
      </c>
      <c r="AL68" s="147">
        <v>0</v>
      </c>
      <c r="AM68" s="147">
        <v>10951</v>
      </c>
      <c r="AN68" s="147">
        <v>0</v>
      </c>
      <c r="AO68" s="147">
        <v>0</v>
      </c>
      <c r="AP68" s="147">
        <v>0</v>
      </c>
      <c r="AQ68" s="150">
        <f t="shared" si="11"/>
        <v>10951</v>
      </c>
      <c r="AR68" s="147">
        <v>105256</v>
      </c>
      <c r="AS68" s="147">
        <v>224289</v>
      </c>
      <c r="AT68" s="147">
        <v>790548</v>
      </c>
      <c r="AU68" s="147">
        <v>372004</v>
      </c>
      <c r="AV68" s="147">
        <v>58949</v>
      </c>
      <c r="AW68" s="147">
        <v>0</v>
      </c>
      <c r="AX68" s="150">
        <f t="shared" si="13"/>
        <v>1551046</v>
      </c>
      <c r="AY68" s="147">
        <v>65104</v>
      </c>
      <c r="AZ68" s="147">
        <v>229059</v>
      </c>
      <c r="BA68" s="147">
        <v>164004</v>
      </c>
      <c r="BB68" s="147">
        <v>148905</v>
      </c>
      <c r="BC68" s="147">
        <v>0</v>
      </c>
      <c r="BD68" s="147">
        <v>0</v>
      </c>
      <c r="BE68" s="150">
        <f t="shared" si="15"/>
        <v>607072</v>
      </c>
      <c r="BF68" s="147">
        <v>55337</v>
      </c>
      <c r="BG68" s="147">
        <v>100785</v>
      </c>
      <c r="BH68" s="147">
        <v>239075</v>
      </c>
      <c r="BI68" s="147">
        <v>205475</v>
      </c>
      <c r="BJ68" s="147">
        <v>51775</v>
      </c>
      <c r="BK68" s="147">
        <v>32775</v>
      </c>
      <c r="BL68" s="60">
        <f t="shared" si="17"/>
        <v>685222</v>
      </c>
      <c r="BM68" s="170">
        <v>0</v>
      </c>
      <c r="BN68" s="147">
        <v>92238</v>
      </c>
      <c r="BO68" s="147">
        <v>159271</v>
      </c>
      <c r="BP68" s="147">
        <v>239546</v>
      </c>
      <c r="BQ68" s="147">
        <v>0</v>
      </c>
      <c r="BR68" s="147">
        <v>0</v>
      </c>
      <c r="BS68" s="58">
        <f t="shared" si="19"/>
        <v>491055</v>
      </c>
      <c r="BT68" s="147">
        <v>0</v>
      </c>
      <c r="BU68" s="147">
        <v>92238</v>
      </c>
      <c r="BV68" s="147">
        <v>159271</v>
      </c>
      <c r="BW68" s="147">
        <v>239546</v>
      </c>
      <c r="BX68" s="147">
        <v>0</v>
      </c>
      <c r="BY68" s="147">
        <v>0</v>
      </c>
      <c r="BZ68" s="58">
        <f t="shared" si="21"/>
        <v>491055</v>
      </c>
      <c r="CA68" s="149">
        <v>0</v>
      </c>
      <c r="CB68" s="149">
        <v>0</v>
      </c>
      <c r="CC68" s="149">
        <v>0</v>
      </c>
      <c r="CD68" s="149">
        <v>0</v>
      </c>
      <c r="CE68" s="149">
        <v>0</v>
      </c>
      <c r="CF68" s="149">
        <v>0</v>
      </c>
      <c r="CG68" s="151">
        <f t="shared" si="23"/>
        <v>0</v>
      </c>
      <c r="CH68" s="157">
        <v>0</v>
      </c>
      <c r="CI68" s="157">
        <v>0</v>
      </c>
      <c r="CJ68" s="157">
        <v>0</v>
      </c>
      <c r="CK68" s="157">
        <v>0</v>
      </c>
      <c r="CL68" s="157">
        <v>0</v>
      </c>
      <c r="CM68" s="157">
        <v>0</v>
      </c>
      <c r="CN68" s="60">
        <f t="shared" si="25"/>
        <v>0</v>
      </c>
      <c r="CO68" s="170">
        <v>106265</v>
      </c>
      <c r="CP68" s="147">
        <v>181450</v>
      </c>
      <c r="CQ68" s="147">
        <v>318705</v>
      </c>
      <c r="CR68" s="147">
        <v>238893</v>
      </c>
      <c r="CS68" s="147">
        <v>7140</v>
      </c>
      <c r="CT68" s="147">
        <v>20385</v>
      </c>
      <c r="CU68" s="58">
        <f t="shared" si="27"/>
        <v>872838</v>
      </c>
      <c r="CV68" s="147">
        <v>4845</v>
      </c>
      <c r="CW68" s="147">
        <v>10450</v>
      </c>
      <c r="CX68" s="147">
        <v>24225</v>
      </c>
      <c r="CY68" s="147">
        <v>32430</v>
      </c>
      <c r="CZ68" s="147">
        <v>0</v>
      </c>
      <c r="DA68" s="147">
        <v>4845</v>
      </c>
      <c r="DB68" s="58">
        <f t="shared" si="29"/>
        <v>76795</v>
      </c>
      <c r="DC68" s="149">
        <v>0</v>
      </c>
      <c r="DD68" s="149">
        <v>0</v>
      </c>
      <c r="DE68" s="149">
        <v>0</v>
      </c>
      <c r="DF68" s="149">
        <v>0</v>
      </c>
      <c r="DG68" s="149">
        <v>0</v>
      </c>
      <c r="DH68" s="58">
        <f t="shared" si="30"/>
        <v>0</v>
      </c>
      <c r="DI68" s="147">
        <v>0</v>
      </c>
      <c r="DJ68" s="147">
        <v>0</v>
      </c>
      <c r="DK68" s="147">
        <v>0</v>
      </c>
      <c r="DL68" s="147">
        <v>80463</v>
      </c>
      <c r="DM68" s="147">
        <v>0</v>
      </c>
      <c r="DN68" s="147">
        <v>0</v>
      </c>
      <c r="DO68" s="58">
        <f t="shared" si="32"/>
        <v>80463</v>
      </c>
      <c r="DP68" s="147">
        <v>101420</v>
      </c>
      <c r="DQ68" s="147">
        <v>171000</v>
      </c>
      <c r="DR68" s="147">
        <v>294480</v>
      </c>
      <c r="DS68" s="147">
        <v>126000</v>
      </c>
      <c r="DT68" s="147">
        <v>7140</v>
      </c>
      <c r="DU68" s="147">
        <v>15540</v>
      </c>
      <c r="DV68" s="60">
        <f t="shared" si="34"/>
        <v>715580</v>
      </c>
      <c r="DW68" s="171">
        <v>0</v>
      </c>
      <c r="DX68" s="169">
        <v>0</v>
      </c>
      <c r="DY68" s="169">
        <v>0</v>
      </c>
      <c r="DZ68" s="169">
        <v>0</v>
      </c>
      <c r="EA68" s="169">
        <v>0</v>
      </c>
      <c r="EB68" s="169">
        <v>0</v>
      </c>
      <c r="EC68" s="60">
        <f>SUM(DW68:EB68)</f>
        <v>0</v>
      </c>
      <c r="ED68" s="171">
        <v>0</v>
      </c>
      <c r="EE68" s="169">
        <v>0</v>
      </c>
      <c r="EF68" s="169">
        <v>0</v>
      </c>
      <c r="EG68" s="169">
        <v>0</v>
      </c>
      <c r="EH68" s="169">
        <v>0</v>
      </c>
      <c r="EI68" s="169">
        <v>0</v>
      </c>
      <c r="EJ68" s="59">
        <f>SUM(ED68:EI68)</f>
        <v>0</v>
      </c>
      <c r="EK68" s="170">
        <v>0</v>
      </c>
      <c r="EL68" s="147">
        <v>0</v>
      </c>
      <c r="EM68" s="147">
        <v>4243673</v>
      </c>
      <c r="EN68" s="147">
        <v>6047387</v>
      </c>
      <c r="EO68" s="147">
        <v>6188205</v>
      </c>
      <c r="EP68" s="147">
        <v>9122942</v>
      </c>
      <c r="EQ68" s="147">
        <v>3111506</v>
      </c>
      <c r="ER68" s="60">
        <f>SUM(EK68:EQ68)</f>
        <v>28713713</v>
      </c>
      <c r="ES68" s="170">
        <v>0</v>
      </c>
      <c r="ET68" s="147">
        <v>0</v>
      </c>
      <c r="EU68" s="147">
        <v>3920334</v>
      </c>
      <c r="EV68" s="147">
        <v>3091212</v>
      </c>
      <c r="EW68" s="147">
        <v>3350311</v>
      </c>
      <c r="EX68" s="147">
        <v>6832777</v>
      </c>
      <c r="EY68" s="147">
        <v>2718536</v>
      </c>
      <c r="EZ68" s="58">
        <f>SUM(ES68:EY68)</f>
        <v>19913170</v>
      </c>
      <c r="FA68" s="147">
        <v>323339</v>
      </c>
      <c r="FB68" s="147">
        <v>2956175</v>
      </c>
      <c r="FC68" s="147">
        <v>2063131</v>
      </c>
      <c r="FD68" s="147">
        <v>1453753</v>
      </c>
      <c r="FE68" s="147">
        <v>0</v>
      </c>
      <c r="FF68" s="58">
        <f>SUM(FA68:FE68)</f>
        <v>6796398</v>
      </c>
      <c r="FG68" s="147">
        <v>0</v>
      </c>
      <c r="FH68" s="147">
        <v>0</v>
      </c>
      <c r="FI68" s="147">
        <v>774763</v>
      </c>
      <c r="FJ68" s="147">
        <v>836412</v>
      </c>
      <c r="FK68" s="147">
        <v>392970</v>
      </c>
      <c r="FL68" s="59">
        <f>SUM(FG68:FK68)</f>
        <v>2004145</v>
      </c>
      <c r="FM68" s="170">
        <v>0</v>
      </c>
      <c r="FN68" s="147">
        <v>520989</v>
      </c>
      <c r="FO68" s="147">
        <v>5218516</v>
      </c>
      <c r="FP68" s="147">
        <v>8466744</v>
      </c>
      <c r="FQ68" s="147">
        <v>8476430</v>
      </c>
      <c r="FR68" s="147">
        <v>9293431</v>
      </c>
      <c r="FS68" s="147">
        <v>3696893</v>
      </c>
      <c r="FT68" s="60">
        <f>SUM(FM68:FS68)</f>
        <v>35673003</v>
      </c>
    </row>
    <row r="69" spans="1:176" s="61" customFormat="1" ht="18" customHeight="1">
      <c r="A69" s="62" t="s">
        <v>78</v>
      </c>
      <c r="B69" s="147">
        <v>0</v>
      </c>
      <c r="C69" s="147">
        <v>0</v>
      </c>
      <c r="D69" s="147">
        <v>0</v>
      </c>
      <c r="E69" s="147">
        <v>0</v>
      </c>
      <c r="F69" s="147">
        <v>0</v>
      </c>
      <c r="G69" s="147">
        <v>0</v>
      </c>
      <c r="H69" s="173">
        <f t="shared" si="1"/>
        <v>0</v>
      </c>
      <c r="I69" s="170">
        <v>0</v>
      </c>
      <c r="J69" s="147">
        <v>0</v>
      </c>
      <c r="K69" s="147">
        <v>0</v>
      </c>
      <c r="L69" s="147">
        <v>0</v>
      </c>
      <c r="M69" s="147">
        <v>0</v>
      </c>
      <c r="N69" s="147">
        <v>0</v>
      </c>
      <c r="O69" s="156">
        <f t="shared" si="3"/>
        <v>0</v>
      </c>
      <c r="P69" s="147">
        <v>0</v>
      </c>
      <c r="Q69" s="147">
        <v>0</v>
      </c>
      <c r="R69" s="147">
        <v>0</v>
      </c>
      <c r="S69" s="147">
        <v>0</v>
      </c>
      <c r="T69" s="147">
        <v>0</v>
      </c>
      <c r="U69" s="147">
        <v>0</v>
      </c>
      <c r="V69" s="148">
        <f t="shared" si="5"/>
        <v>0</v>
      </c>
      <c r="W69" s="147">
        <v>0</v>
      </c>
      <c r="X69" s="147">
        <v>0</v>
      </c>
      <c r="Y69" s="147">
        <v>0</v>
      </c>
      <c r="Z69" s="147">
        <v>0</v>
      </c>
      <c r="AA69" s="147">
        <v>0</v>
      </c>
      <c r="AB69" s="147">
        <v>0</v>
      </c>
      <c r="AC69" s="150">
        <f t="shared" si="7"/>
        <v>0</v>
      </c>
      <c r="AD69" s="147">
        <v>0</v>
      </c>
      <c r="AE69" s="147">
        <v>0</v>
      </c>
      <c r="AF69" s="147">
        <v>0</v>
      </c>
      <c r="AG69" s="147">
        <v>0</v>
      </c>
      <c r="AH69" s="147">
        <v>0</v>
      </c>
      <c r="AI69" s="147">
        <v>0</v>
      </c>
      <c r="AJ69" s="150">
        <f t="shared" si="9"/>
        <v>0</v>
      </c>
      <c r="AK69" s="147">
        <v>0</v>
      </c>
      <c r="AL69" s="147">
        <v>0</v>
      </c>
      <c r="AM69" s="147">
        <v>0</v>
      </c>
      <c r="AN69" s="147">
        <v>0</v>
      </c>
      <c r="AO69" s="147">
        <v>0</v>
      </c>
      <c r="AP69" s="147">
        <v>0</v>
      </c>
      <c r="AQ69" s="150">
        <f t="shared" si="11"/>
        <v>0</v>
      </c>
      <c r="AR69" s="147">
        <v>0</v>
      </c>
      <c r="AS69" s="147">
        <v>0</v>
      </c>
      <c r="AT69" s="147">
        <v>0</v>
      </c>
      <c r="AU69" s="147">
        <v>0</v>
      </c>
      <c r="AV69" s="147">
        <v>0</v>
      </c>
      <c r="AW69" s="147">
        <v>0</v>
      </c>
      <c r="AX69" s="150">
        <f t="shared" si="13"/>
        <v>0</v>
      </c>
      <c r="AY69" s="147">
        <v>0</v>
      </c>
      <c r="AZ69" s="147">
        <v>0</v>
      </c>
      <c r="BA69" s="147">
        <v>0</v>
      </c>
      <c r="BB69" s="147">
        <v>0</v>
      </c>
      <c r="BC69" s="147">
        <v>0</v>
      </c>
      <c r="BD69" s="147">
        <v>0</v>
      </c>
      <c r="BE69" s="150">
        <f t="shared" si="15"/>
        <v>0</v>
      </c>
      <c r="BF69" s="147">
        <v>0</v>
      </c>
      <c r="BG69" s="147">
        <v>0</v>
      </c>
      <c r="BH69" s="147">
        <v>0</v>
      </c>
      <c r="BI69" s="147">
        <v>0</v>
      </c>
      <c r="BJ69" s="147">
        <v>0</v>
      </c>
      <c r="BK69" s="147">
        <v>0</v>
      </c>
      <c r="BL69" s="60">
        <f t="shared" si="17"/>
        <v>0</v>
      </c>
      <c r="BM69" s="170">
        <v>0</v>
      </c>
      <c r="BN69" s="147">
        <v>0</v>
      </c>
      <c r="BO69" s="147">
        <v>0</v>
      </c>
      <c r="BP69" s="147">
        <v>0</v>
      </c>
      <c r="BQ69" s="147">
        <v>0</v>
      </c>
      <c r="BR69" s="147">
        <v>0</v>
      </c>
      <c r="BS69" s="58">
        <f t="shared" si="19"/>
        <v>0</v>
      </c>
      <c r="BT69" s="147">
        <v>0</v>
      </c>
      <c r="BU69" s="147">
        <v>0</v>
      </c>
      <c r="BV69" s="147">
        <v>0</v>
      </c>
      <c r="BW69" s="147">
        <v>0</v>
      </c>
      <c r="BX69" s="147">
        <v>0</v>
      </c>
      <c r="BY69" s="147">
        <v>0</v>
      </c>
      <c r="BZ69" s="58">
        <f t="shared" si="21"/>
        <v>0</v>
      </c>
      <c r="CA69" s="149">
        <v>0</v>
      </c>
      <c r="CB69" s="149">
        <v>0</v>
      </c>
      <c r="CC69" s="149">
        <v>0</v>
      </c>
      <c r="CD69" s="149">
        <v>0</v>
      </c>
      <c r="CE69" s="149">
        <v>0</v>
      </c>
      <c r="CF69" s="149">
        <v>0</v>
      </c>
      <c r="CG69" s="151">
        <f t="shared" si="23"/>
        <v>0</v>
      </c>
      <c r="CH69" s="157">
        <v>0</v>
      </c>
      <c r="CI69" s="157">
        <v>0</v>
      </c>
      <c r="CJ69" s="157">
        <v>0</v>
      </c>
      <c r="CK69" s="157">
        <v>0</v>
      </c>
      <c r="CL69" s="157">
        <v>0</v>
      </c>
      <c r="CM69" s="157">
        <v>0</v>
      </c>
      <c r="CN69" s="60">
        <f t="shared" si="25"/>
        <v>0</v>
      </c>
      <c r="CO69" s="170">
        <v>0</v>
      </c>
      <c r="CP69" s="147">
        <v>0</v>
      </c>
      <c r="CQ69" s="147">
        <v>0</v>
      </c>
      <c r="CR69" s="147">
        <v>0</v>
      </c>
      <c r="CS69" s="147">
        <v>0</v>
      </c>
      <c r="CT69" s="147">
        <v>0</v>
      </c>
      <c r="CU69" s="58">
        <f t="shared" si="27"/>
        <v>0</v>
      </c>
      <c r="CV69" s="147">
        <v>0</v>
      </c>
      <c r="CW69" s="147">
        <v>0</v>
      </c>
      <c r="CX69" s="147">
        <v>0</v>
      </c>
      <c r="CY69" s="147">
        <v>0</v>
      </c>
      <c r="CZ69" s="147">
        <v>0</v>
      </c>
      <c r="DA69" s="147">
        <v>0</v>
      </c>
      <c r="DB69" s="58">
        <f t="shared" si="29"/>
        <v>0</v>
      </c>
      <c r="DC69" s="149">
        <v>0</v>
      </c>
      <c r="DD69" s="149">
        <v>0</v>
      </c>
      <c r="DE69" s="149">
        <v>0</v>
      </c>
      <c r="DF69" s="149">
        <v>0</v>
      </c>
      <c r="DG69" s="149">
        <v>0</v>
      </c>
      <c r="DH69" s="58">
        <f t="shared" si="30"/>
        <v>0</v>
      </c>
      <c r="DI69" s="147">
        <v>0</v>
      </c>
      <c r="DJ69" s="147">
        <v>0</v>
      </c>
      <c r="DK69" s="147">
        <v>0</v>
      </c>
      <c r="DL69" s="147">
        <v>0</v>
      </c>
      <c r="DM69" s="147">
        <v>0</v>
      </c>
      <c r="DN69" s="147">
        <v>0</v>
      </c>
      <c r="DO69" s="58">
        <f t="shared" si="32"/>
        <v>0</v>
      </c>
      <c r="DP69" s="147">
        <v>0</v>
      </c>
      <c r="DQ69" s="147">
        <v>0</v>
      </c>
      <c r="DR69" s="147">
        <v>0</v>
      </c>
      <c r="DS69" s="147">
        <v>0</v>
      </c>
      <c r="DT69" s="147">
        <v>0</v>
      </c>
      <c r="DU69" s="147">
        <v>0</v>
      </c>
      <c r="DV69" s="60">
        <f t="shared" si="34"/>
        <v>0</v>
      </c>
      <c r="DW69" s="171">
        <v>0</v>
      </c>
      <c r="DX69" s="169">
        <v>0</v>
      </c>
      <c r="DY69" s="169">
        <v>0</v>
      </c>
      <c r="DZ69" s="169">
        <v>0</v>
      </c>
      <c r="EA69" s="169">
        <v>0</v>
      </c>
      <c r="EB69" s="169">
        <v>0</v>
      </c>
      <c r="EC69" s="60">
        <f>SUM(DW69:EB69)</f>
        <v>0</v>
      </c>
      <c r="ED69" s="171">
        <v>0</v>
      </c>
      <c r="EE69" s="169">
        <v>0</v>
      </c>
      <c r="EF69" s="169">
        <v>0</v>
      </c>
      <c r="EG69" s="169">
        <v>0</v>
      </c>
      <c r="EH69" s="169">
        <v>0</v>
      </c>
      <c r="EI69" s="169">
        <v>0</v>
      </c>
      <c r="EJ69" s="59">
        <f>SUM(ED69:EI69)</f>
        <v>0</v>
      </c>
      <c r="EK69" s="170">
        <v>0</v>
      </c>
      <c r="EL69" s="147">
        <v>0</v>
      </c>
      <c r="EM69" s="147">
        <v>0</v>
      </c>
      <c r="EN69" s="147">
        <v>0</v>
      </c>
      <c r="EO69" s="147">
        <v>0</v>
      </c>
      <c r="EP69" s="147">
        <v>0</v>
      </c>
      <c r="EQ69" s="147">
        <v>346392</v>
      </c>
      <c r="ER69" s="60">
        <f>SUM(EK69:EQ69)</f>
        <v>346392</v>
      </c>
      <c r="ES69" s="170">
        <v>0</v>
      </c>
      <c r="ET69" s="147">
        <v>0</v>
      </c>
      <c r="EU69" s="147">
        <v>0</v>
      </c>
      <c r="EV69" s="147">
        <v>0</v>
      </c>
      <c r="EW69" s="147">
        <v>0</v>
      </c>
      <c r="EX69" s="147">
        <v>0</v>
      </c>
      <c r="EY69" s="147">
        <v>346392</v>
      </c>
      <c r="EZ69" s="58">
        <f>SUM(ES69:EY69)</f>
        <v>346392</v>
      </c>
      <c r="FA69" s="147">
        <v>0</v>
      </c>
      <c r="FB69" s="147">
        <v>0</v>
      </c>
      <c r="FC69" s="147">
        <v>0</v>
      </c>
      <c r="FD69" s="147">
        <v>0</v>
      </c>
      <c r="FE69" s="147">
        <v>0</v>
      </c>
      <c r="FF69" s="58">
        <f>SUM(FA69:FE69)</f>
        <v>0</v>
      </c>
      <c r="FG69" s="147">
        <v>0</v>
      </c>
      <c r="FH69" s="147">
        <v>0</v>
      </c>
      <c r="FI69" s="147">
        <v>0</v>
      </c>
      <c r="FJ69" s="147">
        <v>0</v>
      </c>
      <c r="FK69" s="147">
        <v>0</v>
      </c>
      <c r="FL69" s="59">
        <f>SUM(FG69:FK69)</f>
        <v>0</v>
      </c>
      <c r="FM69" s="170">
        <v>0</v>
      </c>
      <c r="FN69" s="147">
        <v>0</v>
      </c>
      <c r="FO69" s="147">
        <v>0</v>
      </c>
      <c r="FP69" s="147">
        <v>0</v>
      </c>
      <c r="FQ69" s="147">
        <v>0</v>
      </c>
      <c r="FR69" s="147">
        <v>0</v>
      </c>
      <c r="FS69" s="147">
        <v>346392</v>
      </c>
      <c r="FT69" s="60">
        <f>SUM(FM69:FS69)</f>
        <v>346392</v>
      </c>
    </row>
    <row r="70" spans="1:176" s="61" customFormat="1" ht="18" customHeight="1">
      <c r="A70" s="62" t="s">
        <v>79</v>
      </c>
      <c r="B70" s="147">
        <v>515499</v>
      </c>
      <c r="C70" s="147">
        <v>2160432</v>
      </c>
      <c r="D70" s="147">
        <v>3590127</v>
      </c>
      <c r="E70" s="147">
        <v>3090070</v>
      </c>
      <c r="F70" s="147">
        <v>1909132</v>
      </c>
      <c r="G70" s="147">
        <v>2768544</v>
      </c>
      <c r="H70" s="173">
        <f t="shared" si="1"/>
        <v>14033804</v>
      </c>
      <c r="I70" s="170">
        <v>336627</v>
      </c>
      <c r="J70" s="147">
        <v>1475145</v>
      </c>
      <c r="K70" s="147">
        <v>2033901</v>
      </c>
      <c r="L70" s="147">
        <v>1822528</v>
      </c>
      <c r="M70" s="147">
        <v>1131795</v>
      </c>
      <c r="N70" s="147">
        <v>1888308</v>
      </c>
      <c r="O70" s="156">
        <f t="shared" si="3"/>
        <v>8688304</v>
      </c>
      <c r="P70" s="147">
        <v>170055</v>
      </c>
      <c r="Q70" s="147">
        <v>574614</v>
      </c>
      <c r="R70" s="147">
        <v>684351</v>
      </c>
      <c r="S70" s="147">
        <v>822177</v>
      </c>
      <c r="T70" s="147">
        <v>599130</v>
      </c>
      <c r="U70" s="147">
        <v>1645920</v>
      </c>
      <c r="V70" s="148">
        <f t="shared" si="5"/>
        <v>4496247</v>
      </c>
      <c r="W70" s="147">
        <v>0</v>
      </c>
      <c r="X70" s="147">
        <v>0</v>
      </c>
      <c r="Y70" s="147">
        <v>0</v>
      </c>
      <c r="Z70" s="147">
        <v>0</v>
      </c>
      <c r="AA70" s="147">
        <v>0</v>
      </c>
      <c r="AB70" s="147">
        <v>0</v>
      </c>
      <c r="AC70" s="150">
        <f t="shared" si="7"/>
        <v>0</v>
      </c>
      <c r="AD70" s="147">
        <v>0</v>
      </c>
      <c r="AE70" s="147">
        <v>0</v>
      </c>
      <c r="AF70" s="147">
        <v>0</v>
      </c>
      <c r="AG70" s="147">
        <v>0</v>
      </c>
      <c r="AH70" s="147">
        <v>0</v>
      </c>
      <c r="AI70" s="147">
        <v>0</v>
      </c>
      <c r="AJ70" s="150">
        <f t="shared" si="9"/>
        <v>0</v>
      </c>
      <c r="AK70" s="147">
        <v>0</v>
      </c>
      <c r="AL70" s="147">
        <v>0</v>
      </c>
      <c r="AM70" s="147">
        <v>0</v>
      </c>
      <c r="AN70" s="147">
        <v>0</v>
      </c>
      <c r="AO70" s="147">
        <v>0</v>
      </c>
      <c r="AP70" s="147">
        <v>0</v>
      </c>
      <c r="AQ70" s="150">
        <f t="shared" si="11"/>
        <v>0</v>
      </c>
      <c r="AR70" s="147">
        <v>166572</v>
      </c>
      <c r="AS70" s="147">
        <v>861513</v>
      </c>
      <c r="AT70" s="147">
        <v>1304550</v>
      </c>
      <c r="AU70" s="147">
        <v>1000351</v>
      </c>
      <c r="AV70" s="147">
        <v>532665</v>
      </c>
      <c r="AW70" s="147">
        <v>242388</v>
      </c>
      <c r="AX70" s="150">
        <f t="shared" si="13"/>
        <v>4108039</v>
      </c>
      <c r="AY70" s="147">
        <v>0</v>
      </c>
      <c r="AZ70" s="147">
        <v>24618</v>
      </c>
      <c r="BA70" s="147">
        <v>0</v>
      </c>
      <c r="BB70" s="147">
        <v>0</v>
      </c>
      <c r="BC70" s="147">
        <v>0</v>
      </c>
      <c r="BD70" s="147">
        <v>0</v>
      </c>
      <c r="BE70" s="150">
        <f t="shared" si="15"/>
        <v>24618</v>
      </c>
      <c r="BF70" s="147">
        <v>0</v>
      </c>
      <c r="BG70" s="147">
        <v>14400</v>
      </c>
      <c r="BH70" s="147">
        <v>45000</v>
      </c>
      <c r="BI70" s="147">
        <v>0</v>
      </c>
      <c r="BJ70" s="147">
        <v>0</v>
      </c>
      <c r="BK70" s="147">
        <v>0</v>
      </c>
      <c r="BL70" s="60">
        <f t="shared" si="17"/>
        <v>59400</v>
      </c>
      <c r="BM70" s="170">
        <v>66672</v>
      </c>
      <c r="BN70" s="147">
        <v>240408</v>
      </c>
      <c r="BO70" s="147">
        <v>1132866</v>
      </c>
      <c r="BP70" s="147">
        <v>995022</v>
      </c>
      <c r="BQ70" s="147">
        <v>558144</v>
      </c>
      <c r="BR70" s="147">
        <v>580716</v>
      </c>
      <c r="BS70" s="58">
        <f t="shared" si="19"/>
        <v>3573828</v>
      </c>
      <c r="BT70" s="147">
        <v>66672</v>
      </c>
      <c r="BU70" s="147">
        <v>240408</v>
      </c>
      <c r="BV70" s="147">
        <v>1132866</v>
      </c>
      <c r="BW70" s="147">
        <v>995022</v>
      </c>
      <c r="BX70" s="147">
        <v>558144</v>
      </c>
      <c r="BY70" s="147">
        <v>580716</v>
      </c>
      <c r="BZ70" s="58">
        <f t="shared" si="21"/>
        <v>3573828</v>
      </c>
      <c r="CA70" s="149">
        <v>0</v>
      </c>
      <c r="CB70" s="149">
        <v>0</v>
      </c>
      <c r="CC70" s="149">
        <v>0</v>
      </c>
      <c r="CD70" s="149">
        <v>0</v>
      </c>
      <c r="CE70" s="149">
        <v>0</v>
      </c>
      <c r="CF70" s="149">
        <v>0</v>
      </c>
      <c r="CG70" s="151">
        <f t="shared" si="23"/>
        <v>0</v>
      </c>
      <c r="CH70" s="157">
        <v>0</v>
      </c>
      <c r="CI70" s="157">
        <v>0</v>
      </c>
      <c r="CJ70" s="157">
        <v>0</v>
      </c>
      <c r="CK70" s="157">
        <v>0</v>
      </c>
      <c r="CL70" s="157">
        <v>0</v>
      </c>
      <c r="CM70" s="157">
        <v>0</v>
      </c>
      <c r="CN70" s="60">
        <f t="shared" si="25"/>
        <v>0</v>
      </c>
      <c r="CO70" s="170">
        <v>112200</v>
      </c>
      <c r="CP70" s="147">
        <v>427680</v>
      </c>
      <c r="CQ70" s="147">
        <v>423360</v>
      </c>
      <c r="CR70" s="147">
        <v>272520</v>
      </c>
      <c r="CS70" s="147">
        <v>201900</v>
      </c>
      <c r="CT70" s="147">
        <v>299520</v>
      </c>
      <c r="CU70" s="58">
        <f t="shared" si="27"/>
        <v>1737180</v>
      </c>
      <c r="CV70" s="147">
        <v>0</v>
      </c>
      <c r="CW70" s="147">
        <v>47880</v>
      </c>
      <c r="CX70" s="147">
        <v>25920</v>
      </c>
      <c r="CY70" s="147">
        <v>12960</v>
      </c>
      <c r="CZ70" s="147">
        <v>47340</v>
      </c>
      <c r="DA70" s="147">
        <v>125640</v>
      </c>
      <c r="DB70" s="58">
        <f t="shared" si="29"/>
        <v>259740</v>
      </c>
      <c r="DC70" s="149">
        <v>0</v>
      </c>
      <c r="DD70" s="149">
        <v>0</v>
      </c>
      <c r="DE70" s="149">
        <v>0</v>
      </c>
      <c r="DF70" s="149">
        <v>0</v>
      </c>
      <c r="DG70" s="149">
        <v>0</v>
      </c>
      <c r="DH70" s="58">
        <f t="shared" si="30"/>
        <v>0</v>
      </c>
      <c r="DI70" s="147">
        <v>0</v>
      </c>
      <c r="DJ70" s="147">
        <v>0</v>
      </c>
      <c r="DK70" s="147">
        <v>0</v>
      </c>
      <c r="DL70" s="147">
        <v>0</v>
      </c>
      <c r="DM70" s="147">
        <v>0</v>
      </c>
      <c r="DN70" s="147">
        <v>0</v>
      </c>
      <c r="DO70" s="58">
        <f t="shared" si="32"/>
        <v>0</v>
      </c>
      <c r="DP70" s="147">
        <v>112200</v>
      </c>
      <c r="DQ70" s="147">
        <v>379800</v>
      </c>
      <c r="DR70" s="147">
        <v>397440</v>
      </c>
      <c r="DS70" s="147">
        <v>259560</v>
      </c>
      <c r="DT70" s="147">
        <v>154560</v>
      </c>
      <c r="DU70" s="147">
        <v>173880</v>
      </c>
      <c r="DV70" s="60">
        <f t="shared" si="34"/>
        <v>1477440</v>
      </c>
      <c r="DW70" s="171">
        <v>0</v>
      </c>
      <c r="DX70" s="169">
        <v>17199</v>
      </c>
      <c r="DY70" s="169">
        <v>0</v>
      </c>
      <c r="DZ70" s="169">
        <v>0</v>
      </c>
      <c r="EA70" s="169">
        <v>0</v>
      </c>
      <c r="EB70" s="169">
        <v>0</v>
      </c>
      <c r="EC70" s="60">
        <f>SUM(DW70:EB70)</f>
        <v>17199</v>
      </c>
      <c r="ED70" s="171">
        <v>0</v>
      </c>
      <c r="EE70" s="169">
        <v>0</v>
      </c>
      <c r="EF70" s="169">
        <v>0</v>
      </c>
      <c r="EG70" s="169">
        <v>0</v>
      </c>
      <c r="EH70" s="169">
        <v>17293</v>
      </c>
      <c r="EI70" s="169">
        <v>0</v>
      </c>
      <c r="EJ70" s="59">
        <f>SUM(ED70:EI70)</f>
        <v>17293</v>
      </c>
      <c r="EK70" s="170">
        <v>0</v>
      </c>
      <c r="EL70" s="147">
        <v>0</v>
      </c>
      <c r="EM70" s="147">
        <v>1138865</v>
      </c>
      <c r="EN70" s="147">
        <v>3779618</v>
      </c>
      <c r="EO70" s="147">
        <v>10350980</v>
      </c>
      <c r="EP70" s="147">
        <v>11917170</v>
      </c>
      <c r="EQ70" s="147">
        <v>3187300</v>
      </c>
      <c r="ER70" s="60">
        <f>SUM(EK70:EQ70)</f>
        <v>30373933</v>
      </c>
      <c r="ES70" s="170">
        <v>0</v>
      </c>
      <c r="ET70" s="147">
        <v>0</v>
      </c>
      <c r="EU70" s="147">
        <v>1138865</v>
      </c>
      <c r="EV70" s="147">
        <v>3779618</v>
      </c>
      <c r="EW70" s="147">
        <v>10350980</v>
      </c>
      <c r="EX70" s="147">
        <v>11483516</v>
      </c>
      <c r="EY70" s="147">
        <v>2320300</v>
      </c>
      <c r="EZ70" s="58">
        <f>SUM(ES70:EY70)</f>
        <v>29073279</v>
      </c>
      <c r="FA70" s="147">
        <v>0</v>
      </c>
      <c r="FB70" s="147">
        <v>0</v>
      </c>
      <c r="FC70" s="147">
        <v>0</v>
      </c>
      <c r="FD70" s="147">
        <v>0</v>
      </c>
      <c r="FE70" s="147">
        <v>0</v>
      </c>
      <c r="FF70" s="58">
        <f>SUM(FA70:FE70)</f>
        <v>0</v>
      </c>
      <c r="FG70" s="147">
        <v>0</v>
      </c>
      <c r="FH70" s="147">
        <v>0</v>
      </c>
      <c r="FI70" s="147">
        <v>0</v>
      </c>
      <c r="FJ70" s="147">
        <v>433654</v>
      </c>
      <c r="FK70" s="147">
        <v>867000</v>
      </c>
      <c r="FL70" s="59">
        <f>SUM(FG70:FK70)</f>
        <v>1300654</v>
      </c>
      <c r="FM70" s="170">
        <v>0</v>
      </c>
      <c r="FN70" s="147">
        <v>515499</v>
      </c>
      <c r="FO70" s="147">
        <v>3299297</v>
      </c>
      <c r="FP70" s="147">
        <v>7369745</v>
      </c>
      <c r="FQ70" s="147">
        <v>13441050</v>
      </c>
      <c r="FR70" s="147">
        <v>13826302</v>
      </c>
      <c r="FS70" s="147">
        <v>5955844</v>
      </c>
      <c r="FT70" s="60">
        <f>SUM(FM70:FS70)</f>
        <v>44407737</v>
      </c>
    </row>
    <row r="71" spans="1:176" s="61" customFormat="1" ht="18" customHeight="1">
      <c r="A71" s="62" t="s">
        <v>80</v>
      </c>
      <c r="B71" s="147">
        <v>48951</v>
      </c>
      <c r="C71" s="147">
        <v>26784</v>
      </c>
      <c r="D71" s="147">
        <v>0</v>
      </c>
      <c r="E71" s="147">
        <v>0</v>
      </c>
      <c r="F71" s="147">
        <v>0</v>
      </c>
      <c r="G71" s="147">
        <v>0</v>
      </c>
      <c r="H71" s="173">
        <f>SUM(B71:G71)</f>
        <v>75735</v>
      </c>
      <c r="I71" s="170">
        <v>48951</v>
      </c>
      <c r="J71" s="147">
        <v>18198</v>
      </c>
      <c r="K71" s="147">
        <v>0</v>
      </c>
      <c r="L71" s="147">
        <v>0</v>
      </c>
      <c r="M71" s="147">
        <v>0</v>
      </c>
      <c r="N71" s="147">
        <v>0</v>
      </c>
      <c r="O71" s="156">
        <f>SUM(I71:N71)</f>
        <v>67149</v>
      </c>
      <c r="P71" s="147">
        <v>11088</v>
      </c>
      <c r="Q71" s="147">
        <v>0</v>
      </c>
      <c r="R71" s="147">
        <v>0</v>
      </c>
      <c r="S71" s="147">
        <v>0</v>
      </c>
      <c r="T71" s="147">
        <v>0</v>
      </c>
      <c r="U71" s="147">
        <v>0</v>
      </c>
      <c r="V71" s="148">
        <f>SUM(P71:U71)</f>
        <v>11088</v>
      </c>
      <c r="W71" s="147">
        <v>0</v>
      </c>
      <c r="X71" s="147">
        <v>0</v>
      </c>
      <c r="Y71" s="147">
        <v>0</v>
      </c>
      <c r="Z71" s="147">
        <v>0</v>
      </c>
      <c r="AA71" s="147">
        <v>0</v>
      </c>
      <c r="AB71" s="147">
        <v>0</v>
      </c>
      <c r="AC71" s="150">
        <f>SUM(W71:AB71)</f>
        <v>0</v>
      </c>
      <c r="AD71" s="147">
        <v>0</v>
      </c>
      <c r="AE71" s="147">
        <v>0</v>
      </c>
      <c r="AF71" s="147">
        <v>0</v>
      </c>
      <c r="AG71" s="147">
        <v>0</v>
      </c>
      <c r="AH71" s="147">
        <v>0</v>
      </c>
      <c r="AI71" s="147">
        <v>0</v>
      </c>
      <c r="AJ71" s="150">
        <f>SUM(AD71:AI71)</f>
        <v>0</v>
      </c>
      <c r="AK71" s="147">
        <v>0</v>
      </c>
      <c r="AL71" s="147">
        <v>0</v>
      </c>
      <c r="AM71" s="147">
        <v>0</v>
      </c>
      <c r="AN71" s="147">
        <v>0</v>
      </c>
      <c r="AO71" s="147">
        <v>0</v>
      </c>
      <c r="AP71" s="147">
        <v>0</v>
      </c>
      <c r="AQ71" s="150">
        <f>SUM(AK71:AP71)</f>
        <v>0</v>
      </c>
      <c r="AR71" s="147">
        <v>37863</v>
      </c>
      <c r="AS71" s="147">
        <v>18198</v>
      </c>
      <c r="AT71" s="147">
        <v>0</v>
      </c>
      <c r="AU71" s="147">
        <v>0</v>
      </c>
      <c r="AV71" s="147">
        <v>0</v>
      </c>
      <c r="AW71" s="147">
        <v>0</v>
      </c>
      <c r="AX71" s="150">
        <f>SUM(AR71:AW71)</f>
        <v>56061</v>
      </c>
      <c r="AY71" s="147">
        <v>0</v>
      </c>
      <c r="AZ71" s="147">
        <v>0</v>
      </c>
      <c r="BA71" s="147">
        <v>0</v>
      </c>
      <c r="BB71" s="147">
        <v>0</v>
      </c>
      <c r="BC71" s="147">
        <v>0</v>
      </c>
      <c r="BD71" s="147">
        <v>0</v>
      </c>
      <c r="BE71" s="150">
        <f>SUM(AY71:BD71)</f>
        <v>0</v>
      </c>
      <c r="BF71" s="147">
        <v>0</v>
      </c>
      <c r="BG71" s="147">
        <v>0</v>
      </c>
      <c r="BH71" s="147">
        <v>0</v>
      </c>
      <c r="BI71" s="147">
        <v>0</v>
      </c>
      <c r="BJ71" s="147">
        <v>0</v>
      </c>
      <c r="BK71" s="147">
        <v>0</v>
      </c>
      <c r="BL71" s="60">
        <f>SUM(BF71:BK71)</f>
        <v>0</v>
      </c>
      <c r="BM71" s="170">
        <v>0</v>
      </c>
      <c r="BN71" s="147">
        <v>8586</v>
      </c>
      <c r="BO71" s="147">
        <v>0</v>
      </c>
      <c r="BP71" s="147">
        <v>0</v>
      </c>
      <c r="BQ71" s="147">
        <v>0</v>
      </c>
      <c r="BR71" s="147">
        <v>0</v>
      </c>
      <c r="BS71" s="58">
        <f>SUM(BM71:BR71)</f>
        <v>8586</v>
      </c>
      <c r="BT71" s="147">
        <v>0</v>
      </c>
      <c r="BU71" s="147">
        <v>8586</v>
      </c>
      <c r="BV71" s="147">
        <v>0</v>
      </c>
      <c r="BW71" s="147">
        <v>0</v>
      </c>
      <c r="BX71" s="147">
        <v>0</v>
      </c>
      <c r="BY71" s="147">
        <v>0</v>
      </c>
      <c r="BZ71" s="58">
        <f>SUM(BT71:BY71)</f>
        <v>8586</v>
      </c>
      <c r="CA71" s="149">
        <v>0</v>
      </c>
      <c r="CB71" s="149">
        <v>0</v>
      </c>
      <c r="CC71" s="149">
        <v>0</v>
      </c>
      <c r="CD71" s="149">
        <v>0</v>
      </c>
      <c r="CE71" s="149">
        <v>0</v>
      </c>
      <c r="CF71" s="149">
        <v>0</v>
      </c>
      <c r="CG71" s="151">
        <f>SUM(CA71:CF71)</f>
        <v>0</v>
      </c>
      <c r="CH71" s="157">
        <v>0</v>
      </c>
      <c r="CI71" s="157">
        <v>0</v>
      </c>
      <c r="CJ71" s="157">
        <v>0</v>
      </c>
      <c r="CK71" s="157">
        <v>0</v>
      </c>
      <c r="CL71" s="157">
        <v>0</v>
      </c>
      <c r="CM71" s="157">
        <v>0</v>
      </c>
      <c r="CN71" s="60">
        <f>SUM(CH71:CM71)</f>
        <v>0</v>
      </c>
      <c r="CO71" s="170">
        <v>0</v>
      </c>
      <c r="CP71" s="147">
        <v>0</v>
      </c>
      <c r="CQ71" s="147">
        <v>0</v>
      </c>
      <c r="CR71" s="147">
        <v>0</v>
      </c>
      <c r="CS71" s="147">
        <v>0</v>
      </c>
      <c r="CT71" s="147">
        <v>0</v>
      </c>
      <c r="CU71" s="58">
        <f>SUM(CO71:CT71)</f>
        <v>0</v>
      </c>
      <c r="CV71" s="147">
        <v>0</v>
      </c>
      <c r="CW71" s="147">
        <v>0</v>
      </c>
      <c r="CX71" s="147">
        <v>0</v>
      </c>
      <c r="CY71" s="147">
        <v>0</v>
      </c>
      <c r="CZ71" s="147">
        <v>0</v>
      </c>
      <c r="DA71" s="147">
        <v>0</v>
      </c>
      <c r="DB71" s="58">
        <f>SUM(CV71:DA71)</f>
        <v>0</v>
      </c>
      <c r="DC71" s="149">
        <v>0</v>
      </c>
      <c r="DD71" s="149">
        <v>0</v>
      </c>
      <c r="DE71" s="149">
        <v>0</v>
      </c>
      <c r="DF71" s="149">
        <v>0</v>
      </c>
      <c r="DG71" s="149">
        <v>0</v>
      </c>
      <c r="DH71" s="58">
        <f>SUM(DC71:DG71)</f>
        <v>0</v>
      </c>
      <c r="DI71" s="147">
        <v>0</v>
      </c>
      <c r="DJ71" s="147">
        <v>0</v>
      </c>
      <c r="DK71" s="147">
        <v>0</v>
      </c>
      <c r="DL71" s="147">
        <v>0</v>
      </c>
      <c r="DM71" s="147">
        <v>0</v>
      </c>
      <c r="DN71" s="147">
        <v>0</v>
      </c>
      <c r="DO71" s="58">
        <f>SUM(DI71:DN71)</f>
        <v>0</v>
      </c>
      <c r="DP71" s="147">
        <v>0</v>
      </c>
      <c r="DQ71" s="147">
        <v>0</v>
      </c>
      <c r="DR71" s="147">
        <v>0</v>
      </c>
      <c r="DS71" s="147">
        <v>0</v>
      </c>
      <c r="DT71" s="147">
        <v>0</v>
      </c>
      <c r="DU71" s="147">
        <v>0</v>
      </c>
      <c r="DV71" s="60">
        <f>SUM(DP71:DU71)</f>
        <v>0</v>
      </c>
      <c r="DW71" s="171">
        <v>0</v>
      </c>
      <c r="DX71" s="169">
        <v>0</v>
      </c>
      <c r="DY71" s="169">
        <v>0</v>
      </c>
      <c r="DZ71" s="169">
        <v>0</v>
      </c>
      <c r="EA71" s="169">
        <v>0</v>
      </c>
      <c r="EB71" s="169">
        <v>0</v>
      </c>
      <c r="EC71" s="60">
        <f>SUM(DW71:EB71)</f>
        <v>0</v>
      </c>
      <c r="ED71" s="171">
        <v>0</v>
      </c>
      <c r="EE71" s="169">
        <v>0</v>
      </c>
      <c r="EF71" s="169">
        <v>0</v>
      </c>
      <c r="EG71" s="169">
        <v>0</v>
      </c>
      <c r="EH71" s="169">
        <v>0</v>
      </c>
      <c r="EI71" s="169">
        <v>0</v>
      </c>
      <c r="EJ71" s="59">
        <f>SUM(ED71:EI71)</f>
        <v>0</v>
      </c>
      <c r="EK71" s="170">
        <v>0</v>
      </c>
      <c r="EL71" s="147">
        <v>0</v>
      </c>
      <c r="EM71" s="147">
        <v>0</v>
      </c>
      <c r="EN71" s="147">
        <v>288207</v>
      </c>
      <c r="EO71" s="147">
        <v>332558</v>
      </c>
      <c r="EP71" s="147">
        <v>345693</v>
      </c>
      <c r="EQ71" s="147">
        <v>0</v>
      </c>
      <c r="ER71" s="60">
        <f>SUM(EK71:EQ71)</f>
        <v>966458</v>
      </c>
      <c r="ES71" s="170">
        <v>0</v>
      </c>
      <c r="ET71" s="147">
        <v>0</v>
      </c>
      <c r="EU71" s="147">
        <v>0</v>
      </c>
      <c r="EV71" s="147">
        <v>288207</v>
      </c>
      <c r="EW71" s="147">
        <v>332558</v>
      </c>
      <c r="EX71" s="147">
        <v>345693</v>
      </c>
      <c r="EY71" s="147">
        <v>0</v>
      </c>
      <c r="EZ71" s="58">
        <f>SUM(ES71:EY71)</f>
        <v>966458</v>
      </c>
      <c r="FA71" s="147">
        <v>0</v>
      </c>
      <c r="FB71" s="147">
        <v>0</v>
      </c>
      <c r="FC71" s="147">
        <v>0</v>
      </c>
      <c r="FD71" s="147">
        <v>0</v>
      </c>
      <c r="FE71" s="147">
        <v>0</v>
      </c>
      <c r="FF71" s="58">
        <f>SUM(FA71:FE71)</f>
        <v>0</v>
      </c>
      <c r="FG71" s="147">
        <v>0</v>
      </c>
      <c r="FH71" s="147">
        <v>0</v>
      </c>
      <c r="FI71" s="147">
        <v>0</v>
      </c>
      <c r="FJ71" s="147">
        <v>0</v>
      </c>
      <c r="FK71" s="147">
        <v>0</v>
      </c>
      <c r="FL71" s="59">
        <f>SUM(FG71:FK71)</f>
        <v>0</v>
      </c>
      <c r="FM71" s="170">
        <v>0</v>
      </c>
      <c r="FN71" s="147">
        <v>48951</v>
      </c>
      <c r="FO71" s="147">
        <v>26784</v>
      </c>
      <c r="FP71" s="147">
        <v>288207</v>
      </c>
      <c r="FQ71" s="147">
        <v>332558</v>
      </c>
      <c r="FR71" s="147">
        <v>345693</v>
      </c>
      <c r="FS71" s="147">
        <v>0</v>
      </c>
      <c r="FT71" s="60">
        <f>SUM(FM71:FS71)</f>
        <v>1042193</v>
      </c>
    </row>
    <row r="72" spans="1:176" s="61" customFormat="1" ht="18" customHeight="1">
      <c r="A72" s="62" t="s">
        <v>81</v>
      </c>
      <c r="B72" s="147">
        <v>0</v>
      </c>
      <c r="C72" s="147">
        <v>693810</v>
      </c>
      <c r="D72" s="147">
        <v>381888</v>
      </c>
      <c r="E72" s="147">
        <v>285518</v>
      </c>
      <c r="F72" s="147">
        <v>0</v>
      </c>
      <c r="G72" s="147">
        <v>686019</v>
      </c>
      <c r="H72" s="173">
        <f>SUM(B72:G72)</f>
        <v>2047235</v>
      </c>
      <c r="I72" s="170">
        <v>0</v>
      </c>
      <c r="J72" s="147">
        <v>611010</v>
      </c>
      <c r="K72" s="147">
        <v>348768</v>
      </c>
      <c r="L72" s="147">
        <v>267458</v>
      </c>
      <c r="M72" s="147">
        <v>0</v>
      </c>
      <c r="N72" s="147">
        <v>647379</v>
      </c>
      <c r="O72" s="156">
        <f>SUM(I72:N72)</f>
        <v>1874615</v>
      </c>
      <c r="P72" s="147">
        <v>0</v>
      </c>
      <c r="Q72" s="147">
        <v>396369</v>
      </c>
      <c r="R72" s="147">
        <v>98658</v>
      </c>
      <c r="S72" s="147">
        <v>252608</v>
      </c>
      <c r="T72" s="147">
        <v>0</v>
      </c>
      <c r="U72" s="147">
        <v>563364</v>
      </c>
      <c r="V72" s="148">
        <f>SUM(P72:U72)</f>
        <v>1310999</v>
      </c>
      <c r="W72" s="147">
        <v>0</v>
      </c>
      <c r="X72" s="147">
        <v>0</v>
      </c>
      <c r="Y72" s="147">
        <v>0</v>
      </c>
      <c r="Z72" s="147">
        <v>0</v>
      </c>
      <c r="AA72" s="147">
        <v>0</v>
      </c>
      <c r="AB72" s="147">
        <v>0</v>
      </c>
      <c r="AC72" s="150">
        <f>SUM(W72:AB72)</f>
        <v>0</v>
      </c>
      <c r="AD72" s="147">
        <v>0</v>
      </c>
      <c r="AE72" s="147">
        <v>0</v>
      </c>
      <c r="AF72" s="147">
        <v>0</v>
      </c>
      <c r="AG72" s="147">
        <v>0</v>
      </c>
      <c r="AH72" s="147">
        <v>0</v>
      </c>
      <c r="AI72" s="147">
        <v>0</v>
      </c>
      <c r="AJ72" s="150">
        <f>SUM(AD72:AI72)</f>
        <v>0</v>
      </c>
      <c r="AK72" s="147">
        <v>0</v>
      </c>
      <c r="AL72" s="147">
        <v>0</v>
      </c>
      <c r="AM72" s="147">
        <v>0</v>
      </c>
      <c r="AN72" s="147">
        <v>0</v>
      </c>
      <c r="AO72" s="147">
        <v>0</v>
      </c>
      <c r="AP72" s="147">
        <v>0</v>
      </c>
      <c r="AQ72" s="150">
        <f>SUM(AK72:AP72)</f>
        <v>0</v>
      </c>
      <c r="AR72" s="147">
        <v>0</v>
      </c>
      <c r="AS72" s="147">
        <v>192348</v>
      </c>
      <c r="AT72" s="147">
        <v>231210</v>
      </c>
      <c r="AU72" s="147">
        <v>0</v>
      </c>
      <c r="AV72" s="147">
        <v>0</v>
      </c>
      <c r="AW72" s="147">
        <v>45252</v>
      </c>
      <c r="AX72" s="150">
        <f>SUM(AR72:AW72)</f>
        <v>468810</v>
      </c>
      <c r="AY72" s="147">
        <v>0</v>
      </c>
      <c r="AZ72" s="147">
        <v>0</v>
      </c>
      <c r="BA72" s="147">
        <v>0</v>
      </c>
      <c r="BB72" s="147">
        <v>0</v>
      </c>
      <c r="BC72" s="147">
        <v>0</v>
      </c>
      <c r="BD72" s="147">
        <v>0</v>
      </c>
      <c r="BE72" s="150">
        <f>SUM(AY72:BD72)</f>
        <v>0</v>
      </c>
      <c r="BF72" s="147">
        <v>0</v>
      </c>
      <c r="BG72" s="147">
        <v>22293</v>
      </c>
      <c r="BH72" s="147">
        <v>18900</v>
      </c>
      <c r="BI72" s="147">
        <v>14850</v>
      </c>
      <c r="BJ72" s="147">
        <v>0</v>
      </c>
      <c r="BK72" s="147">
        <v>38763</v>
      </c>
      <c r="BL72" s="60">
        <f>SUM(BF72:BK72)</f>
        <v>94806</v>
      </c>
      <c r="BM72" s="170">
        <v>0</v>
      </c>
      <c r="BN72" s="147">
        <v>0</v>
      </c>
      <c r="BO72" s="147">
        <v>0</v>
      </c>
      <c r="BP72" s="147">
        <v>0</v>
      </c>
      <c r="BQ72" s="147">
        <v>0</v>
      </c>
      <c r="BR72" s="147">
        <v>0</v>
      </c>
      <c r="BS72" s="58">
        <f>SUM(BM72:BR72)</f>
        <v>0</v>
      </c>
      <c r="BT72" s="147">
        <v>0</v>
      </c>
      <c r="BU72" s="147">
        <v>0</v>
      </c>
      <c r="BV72" s="147">
        <v>0</v>
      </c>
      <c r="BW72" s="147">
        <v>0</v>
      </c>
      <c r="BX72" s="147">
        <v>0</v>
      </c>
      <c r="BY72" s="147">
        <v>0</v>
      </c>
      <c r="BZ72" s="58">
        <f>SUM(BT72:BY72)</f>
        <v>0</v>
      </c>
      <c r="CA72" s="149">
        <v>0</v>
      </c>
      <c r="CB72" s="149">
        <v>0</v>
      </c>
      <c r="CC72" s="149">
        <v>0</v>
      </c>
      <c r="CD72" s="149">
        <v>0</v>
      </c>
      <c r="CE72" s="149">
        <v>0</v>
      </c>
      <c r="CF72" s="149">
        <v>0</v>
      </c>
      <c r="CG72" s="151">
        <f>SUM(CA72:CF72)</f>
        <v>0</v>
      </c>
      <c r="CH72" s="157">
        <v>0</v>
      </c>
      <c r="CI72" s="157">
        <v>0</v>
      </c>
      <c r="CJ72" s="157">
        <v>0</v>
      </c>
      <c r="CK72" s="157">
        <v>0</v>
      </c>
      <c r="CL72" s="157">
        <v>0</v>
      </c>
      <c r="CM72" s="157">
        <v>0</v>
      </c>
      <c r="CN72" s="60">
        <f>SUM(CH72:CM72)</f>
        <v>0</v>
      </c>
      <c r="CO72" s="170">
        <v>0</v>
      </c>
      <c r="CP72" s="147">
        <v>82800</v>
      </c>
      <c r="CQ72" s="147">
        <v>33120</v>
      </c>
      <c r="CR72" s="147">
        <v>18060</v>
      </c>
      <c r="CS72" s="147">
        <v>0</v>
      </c>
      <c r="CT72" s="147">
        <v>38640</v>
      </c>
      <c r="CU72" s="58">
        <f>SUM(CO72:CT72)</f>
        <v>172620</v>
      </c>
      <c r="CV72" s="147">
        <v>0</v>
      </c>
      <c r="CW72" s="147">
        <v>0</v>
      </c>
      <c r="CX72" s="147">
        <v>0</v>
      </c>
      <c r="CY72" s="147">
        <v>0</v>
      </c>
      <c r="CZ72" s="147">
        <v>0</v>
      </c>
      <c r="DA72" s="147">
        <v>0</v>
      </c>
      <c r="DB72" s="58">
        <f>SUM(CV72:DA72)</f>
        <v>0</v>
      </c>
      <c r="DC72" s="149">
        <v>0</v>
      </c>
      <c r="DD72" s="149">
        <v>240140</v>
      </c>
      <c r="DE72" s="149">
        <v>0</v>
      </c>
      <c r="DF72" s="149">
        <v>0</v>
      </c>
      <c r="DG72" s="149">
        <v>0</v>
      </c>
      <c r="DH72" s="58">
        <f>SUM(DC72:DG72)</f>
        <v>240140</v>
      </c>
      <c r="DI72" s="147">
        <v>0</v>
      </c>
      <c r="DJ72" s="147">
        <v>0</v>
      </c>
      <c r="DK72" s="147">
        <v>0</v>
      </c>
      <c r="DL72" s="147">
        <v>0</v>
      </c>
      <c r="DM72" s="147">
        <v>0</v>
      </c>
      <c r="DN72" s="147">
        <v>0</v>
      </c>
      <c r="DO72" s="58">
        <f>SUM(DI72:DN72)</f>
        <v>0</v>
      </c>
      <c r="DP72" s="147">
        <v>0</v>
      </c>
      <c r="DQ72" s="147">
        <v>82800</v>
      </c>
      <c r="DR72" s="147">
        <v>33120</v>
      </c>
      <c r="DS72" s="147">
        <v>18060</v>
      </c>
      <c r="DT72" s="147">
        <v>0</v>
      </c>
      <c r="DU72" s="147">
        <v>38640</v>
      </c>
      <c r="DV72" s="60">
        <f>SUM(DP72:DU72)</f>
        <v>172620</v>
      </c>
      <c r="DW72" s="171">
        <v>0</v>
      </c>
      <c r="DX72" s="169">
        <v>0</v>
      </c>
      <c r="DY72" s="169">
        <v>0</v>
      </c>
      <c r="DZ72" s="169">
        <v>0</v>
      </c>
      <c r="EA72" s="169">
        <v>0</v>
      </c>
      <c r="EB72" s="169">
        <v>0</v>
      </c>
      <c r="EC72" s="60">
        <f>SUM(DW72:EB72)</f>
        <v>0</v>
      </c>
      <c r="ED72" s="171">
        <v>0</v>
      </c>
      <c r="EE72" s="169">
        <v>0</v>
      </c>
      <c r="EF72" s="169">
        <v>0</v>
      </c>
      <c r="EG72" s="169">
        <v>0</v>
      </c>
      <c r="EH72" s="169">
        <v>0</v>
      </c>
      <c r="EI72" s="169">
        <v>0</v>
      </c>
      <c r="EJ72" s="59">
        <f>SUM(ED72:EI72)</f>
        <v>0</v>
      </c>
      <c r="EK72" s="170">
        <v>0</v>
      </c>
      <c r="EL72" s="147">
        <v>0</v>
      </c>
      <c r="EM72" s="147">
        <v>0</v>
      </c>
      <c r="EN72" s="147">
        <v>683567</v>
      </c>
      <c r="EO72" s="147">
        <v>0</v>
      </c>
      <c r="EP72" s="147">
        <v>642013</v>
      </c>
      <c r="EQ72" s="147">
        <v>1032650</v>
      </c>
      <c r="ER72" s="60">
        <f>SUM(EK72:EQ72)</f>
        <v>2358230</v>
      </c>
      <c r="ES72" s="170">
        <v>0</v>
      </c>
      <c r="ET72" s="147">
        <v>0</v>
      </c>
      <c r="EU72" s="147">
        <v>0</v>
      </c>
      <c r="EV72" s="147">
        <v>683567</v>
      </c>
      <c r="EW72" s="147">
        <v>0</v>
      </c>
      <c r="EX72" s="147">
        <v>642013</v>
      </c>
      <c r="EY72" s="147">
        <v>616463</v>
      </c>
      <c r="EZ72" s="58">
        <f>SUM(ES72:EY72)</f>
        <v>1942043</v>
      </c>
      <c r="FA72" s="147">
        <v>0</v>
      </c>
      <c r="FB72" s="147">
        <v>0</v>
      </c>
      <c r="FC72" s="147">
        <v>0</v>
      </c>
      <c r="FD72" s="147">
        <v>0</v>
      </c>
      <c r="FE72" s="147">
        <v>0</v>
      </c>
      <c r="FF72" s="58">
        <f>SUM(FA72:FE72)</f>
        <v>0</v>
      </c>
      <c r="FG72" s="147">
        <v>0</v>
      </c>
      <c r="FH72" s="147">
        <v>0</v>
      </c>
      <c r="FI72" s="147">
        <v>0</v>
      </c>
      <c r="FJ72" s="147">
        <v>0</v>
      </c>
      <c r="FK72" s="147">
        <v>416187</v>
      </c>
      <c r="FL72" s="59">
        <f>SUM(FG72:FK72)</f>
        <v>416187</v>
      </c>
      <c r="FM72" s="170">
        <v>0</v>
      </c>
      <c r="FN72" s="147">
        <v>0</v>
      </c>
      <c r="FO72" s="147">
        <v>693810</v>
      </c>
      <c r="FP72" s="147">
        <v>1065455</v>
      </c>
      <c r="FQ72" s="147">
        <v>285518</v>
      </c>
      <c r="FR72" s="147">
        <v>642013</v>
      </c>
      <c r="FS72" s="147">
        <v>1718669</v>
      </c>
      <c r="FT72" s="60">
        <f>SUM(FM72:FS72)</f>
        <v>4405465</v>
      </c>
    </row>
    <row r="73" spans="1:176" s="61" customFormat="1" ht="18" customHeight="1" thickBot="1">
      <c r="A73" s="70" t="s">
        <v>82</v>
      </c>
      <c r="B73" s="158">
        <f aca="true" t="shared" si="93" ref="B73:G73">SUM(B64:B72)</f>
        <v>2246858</v>
      </c>
      <c r="C73" s="158">
        <f t="shared" si="93"/>
        <v>10048550</v>
      </c>
      <c r="D73" s="158">
        <f t="shared" si="93"/>
        <v>11826924</v>
      </c>
      <c r="E73" s="158">
        <f t="shared" si="93"/>
        <v>10926338</v>
      </c>
      <c r="F73" s="158">
        <f t="shared" si="93"/>
        <v>5271634</v>
      </c>
      <c r="G73" s="158">
        <f t="shared" si="93"/>
        <v>7413233</v>
      </c>
      <c r="H73" s="159">
        <f>SUM(B73:G73)</f>
        <v>47733537</v>
      </c>
      <c r="I73" s="74">
        <f aca="true" t="shared" si="94" ref="I73:N73">SUM(I64:I72)</f>
        <v>1617871</v>
      </c>
      <c r="J73" s="158">
        <f t="shared" si="94"/>
        <v>7182331</v>
      </c>
      <c r="K73" s="158">
        <f t="shared" si="94"/>
        <v>7496986</v>
      </c>
      <c r="L73" s="158">
        <f t="shared" si="94"/>
        <v>6387993</v>
      </c>
      <c r="M73" s="158">
        <f t="shared" si="94"/>
        <v>3423759</v>
      </c>
      <c r="N73" s="158">
        <f t="shared" si="94"/>
        <v>5287547</v>
      </c>
      <c r="O73" s="158">
        <f>SUM(I73:N73)</f>
        <v>31396487</v>
      </c>
      <c r="P73" s="158">
        <f aca="true" t="shared" si="95" ref="P73:U73">SUM(P64:P72)</f>
        <v>536808</v>
      </c>
      <c r="Q73" s="158">
        <f t="shared" si="95"/>
        <v>2119507</v>
      </c>
      <c r="R73" s="158">
        <f t="shared" si="95"/>
        <v>2401804</v>
      </c>
      <c r="S73" s="158">
        <f t="shared" si="95"/>
        <v>2446049</v>
      </c>
      <c r="T73" s="158">
        <f t="shared" si="95"/>
        <v>1532277</v>
      </c>
      <c r="U73" s="158">
        <f t="shared" si="95"/>
        <v>2884847</v>
      </c>
      <c r="V73" s="158">
        <f>SUM(P73:U73)</f>
        <v>11921292</v>
      </c>
      <c r="W73" s="71">
        <f aca="true" t="shared" si="96" ref="W73:AB73">SUM(W64:W72)</f>
        <v>0</v>
      </c>
      <c r="X73" s="71">
        <f t="shared" si="96"/>
        <v>0</v>
      </c>
      <c r="Y73" s="71">
        <f t="shared" si="96"/>
        <v>0</v>
      </c>
      <c r="Z73" s="71">
        <f t="shared" si="96"/>
        <v>169497</v>
      </c>
      <c r="AA73" s="71">
        <f t="shared" si="96"/>
        <v>103500</v>
      </c>
      <c r="AB73" s="71">
        <f t="shared" si="96"/>
        <v>601975</v>
      </c>
      <c r="AC73" s="71">
        <f>SUM(W73:AB73)</f>
        <v>874972</v>
      </c>
      <c r="AD73" s="71">
        <f aca="true" t="shared" si="97" ref="AD73:AI73">SUM(AD64:AD72)</f>
        <v>21903</v>
      </c>
      <c r="AE73" s="71">
        <f t="shared" si="97"/>
        <v>0</v>
      </c>
      <c r="AF73" s="71">
        <f t="shared" si="97"/>
        <v>161128</v>
      </c>
      <c r="AG73" s="71">
        <f t="shared" si="97"/>
        <v>108201</v>
      </c>
      <c r="AH73" s="71">
        <f t="shared" si="97"/>
        <v>61218</v>
      </c>
      <c r="AI73" s="71">
        <f t="shared" si="97"/>
        <v>329856</v>
      </c>
      <c r="AJ73" s="71">
        <f>SUM(AD73:AI73)</f>
        <v>682306</v>
      </c>
      <c r="AK73" s="71">
        <f aca="true" t="shared" si="98" ref="AK73:AP73">SUM(AK64:AK72)</f>
        <v>0</v>
      </c>
      <c r="AL73" s="71">
        <f t="shared" si="98"/>
        <v>0</v>
      </c>
      <c r="AM73" s="71">
        <f t="shared" si="98"/>
        <v>10951</v>
      </c>
      <c r="AN73" s="71">
        <f t="shared" si="98"/>
        <v>0</v>
      </c>
      <c r="AO73" s="71">
        <f t="shared" si="98"/>
        <v>0</v>
      </c>
      <c r="AP73" s="71">
        <f t="shared" si="98"/>
        <v>0</v>
      </c>
      <c r="AQ73" s="71">
        <f>SUM(AK73:AP73)</f>
        <v>10951</v>
      </c>
      <c r="AR73" s="71">
        <f aca="true" t="shared" si="99" ref="AR73:AW73">SUM(AR64:AR72)</f>
        <v>936019</v>
      </c>
      <c r="AS73" s="71">
        <f t="shared" si="99"/>
        <v>4477587</v>
      </c>
      <c r="AT73" s="71">
        <f t="shared" si="99"/>
        <v>4267834</v>
      </c>
      <c r="AU73" s="71">
        <f t="shared" si="99"/>
        <v>3100616</v>
      </c>
      <c r="AV73" s="71">
        <f t="shared" si="99"/>
        <v>1522889</v>
      </c>
      <c r="AW73" s="71">
        <f t="shared" si="99"/>
        <v>1186481</v>
      </c>
      <c r="AX73" s="71">
        <f>SUM(AR73:AW73)</f>
        <v>15491426</v>
      </c>
      <c r="AY73" s="71">
        <f aca="true" t="shared" si="100" ref="AY73:BD73">SUM(AY64:AY72)</f>
        <v>65104</v>
      </c>
      <c r="AZ73" s="71">
        <f t="shared" si="100"/>
        <v>278559</v>
      </c>
      <c r="BA73" s="71">
        <f t="shared" si="100"/>
        <v>227194</v>
      </c>
      <c r="BB73" s="71">
        <f t="shared" si="100"/>
        <v>148905</v>
      </c>
      <c r="BC73" s="71">
        <f t="shared" si="100"/>
        <v>0</v>
      </c>
      <c r="BD73" s="71">
        <f t="shared" si="100"/>
        <v>0</v>
      </c>
      <c r="BE73" s="71">
        <f>SUM(AY73:BD73)</f>
        <v>719762</v>
      </c>
      <c r="BF73" s="71">
        <f aca="true" t="shared" si="101" ref="BF73:BK73">SUM(BF64:BF72)</f>
        <v>58037</v>
      </c>
      <c r="BG73" s="71">
        <f t="shared" si="101"/>
        <v>306678</v>
      </c>
      <c r="BH73" s="71">
        <f t="shared" si="101"/>
        <v>428075</v>
      </c>
      <c r="BI73" s="71">
        <f t="shared" si="101"/>
        <v>414725</v>
      </c>
      <c r="BJ73" s="71">
        <f t="shared" si="101"/>
        <v>203875</v>
      </c>
      <c r="BK73" s="71">
        <f t="shared" si="101"/>
        <v>284388</v>
      </c>
      <c r="BL73" s="75">
        <f>SUM(BF73:BK73)</f>
        <v>1695778</v>
      </c>
      <c r="BM73" s="74">
        <f aca="true" t="shared" si="102" ref="BM73:BR73">SUM(BM64:BM72)</f>
        <v>94662</v>
      </c>
      <c r="BN73" s="71">
        <f t="shared" si="102"/>
        <v>925530</v>
      </c>
      <c r="BO73" s="71">
        <f t="shared" si="102"/>
        <v>2926913</v>
      </c>
      <c r="BP73" s="71">
        <f t="shared" si="102"/>
        <v>3485432</v>
      </c>
      <c r="BQ73" s="71">
        <f t="shared" si="102"/>
        <v>1339992</v>
      </c>
      <c r="BR73" s="71">
        <f t="shared" si="102"/>
        <v>1458051</v>
      </c>
      <c r="BS73" s="71">
        <f>SUM(BM73:BR73)</f>
        <v>10230580</v>
      </c>
      <c r="BT73" s="71">
        <f aca="true" t="shared" si="103" ref="BT73:BY73">SUM(BT64:BT72)</f>
        <v>94662</v>
      </c>
      <c r="BU73" s="71">
        <f t="shared" si="103"/>
        <v>925530</v>
      </c>
      <c r="BV73" s="71">
        <f t="shared" si="103"/>
        <v>2926913</v>
      </c>
      <c r="BW73" s="71">
        <f t="shared" si="103"/>
        <v>3485432</v>
      </c>
      <c r="BX73" s="71">
        <f t="shared" si="103"/>
        <v>1339992</v>
      </c>
      <c r="BY73" s="71">
        <f t="shared" si="103"/>
        <v>1458051</v>
      </c>
      <c r="BZ73" s="71">
        <f>SUM(BT73:BY73)</f>
        <v>10230580</v>
      </c>
      <c r="CA73" s="160">
        <f aca="true" t="shared" si="104" ref="CA73:CF73">SUM(CA64:CA72)</f>
        <v>0</v>
      </c>
      <c r="CB73" s="160">
        <f t="shared" si="104"/>
        <v>0</v>
      </c>
      <c r="CC73" s="160">
        <f t="shared" si="104"/>
        <v>0</v>
      </c>
      <c r="CD73" s="160">
        <f t="shared" si="104"/>
        <v>0</v>
      </c>
      <c r="CE73" s="160">
        <f t="shared" si="104"/>
        <v>0</v>
      </c>
      <c r="CF73" s="160">
        <f t="shared" si="104"/>
        <v>0</v>
      </c>
      <c r="CG73" s="160">
        <f>SUM(CA73:CF73)</f>
        <v>0</v>
      </c>
      <c r="CH73" s="71">
        <f aca="true" t="shared" si="105" ref="CH73:CM73">SUM(CH64:CH72)</f>
        <v>0</v>
      </c>
      <c r="CI73" s="71">
        <f t="shared" si="105"/>
        <v>0</v>
      </c>
      <c r="CJ73" s="71">
        <f t="shared" si="105"/>
        <v>0</v>
      </c>
      <c r="CK73" s="71">
        <f t="shared" si="105"/>
        <v>0</v>
      </c>
      <c r="CL73" s="71">
        <f t="shared" si="105"/>
        <v>0</v>
      </c>
      <c r="CM73" s="71">
        <f t="shared" si="105"/>
        <v>0</v>
      </c>
      <c r="CN73" s="75">
        <f>SUM(CH73:CM73)</f>
        <v>0</v>
      </c>
      <c r="CO73" s="161">
        <f aca="true" t="shared" si="106" ref="CO73:CT73">SUM(CO64:CO72)</f>
        <v>534325</v>
      </c>
      <c r="CP73" s="71">
        <f t="shared" si="106"/>
        <v>1923490</v>
      </c>
      <c r="CQ73" s="71">
        <f t="shared" si="106"/>
        <v>1403025</v>
      </c>
      <c r="CR73" s="71">
        <f t="shared" si="106"/>
        <v>1035903</v>
      </c>
      <c r="CS73" s="71">
        <f t="shared" si="106"/>
        <v>490590</v>
      </c>
      <c r="CT73" s="71">
        <f t="shared" si="106"/>
        <v>667635</v>
      </c>
      <c r="CU73" s="71">
        <f>SUM(CO73:CT73)</f>
        <v>6054968</v>
      </c>
      <c r="CV73" s="71">
        <f aca="true" t="shared" si="107" ref="CV73:DA73">SUM(CV64:CV72)</f>
        <v>14025</v>
      </c>
      <c r="CW73" s="71">
        <f t="shared" si="107"/>
        <v>95770</v>
      </c>
      <c r="CX73" s="71">
        <f t="shared" si="107"/>
        <v>68505</v>
      </c>
      <c r="CY73" s="71">
        <f t="shared" si="107"/>
        <v>59160</v>
      </c>
      <c r="CZ73" s="71">
        <f t="shared" si="107"/>
        <v>88650</v>
      </c>
      <c r="DA73" s="71">
        <f t="shared" si="107"/>
        <v>199335</v>
      </c>
      <c r="DB73" s="71">
        <f>SUM(CV73:DA73)</f>
        <v>525445</v>
      </c>
      <c r="DC73" s="71">
        <f>SUM(DC64:DC72)</f>
        <v>0</v>
      </c>
      <c r="DD73" s="71">
        <f>SUM(DD64:DD72)</f>
        <v>240140</v>
      </c>
      <c r="DE73" s="71">
        <f>SUM(DE64:DE72)</f>
        <v>0</v>
      </c>
      <c r="DF73" s="71">
        <f>SUM(DF64:DF72)</f>
        <v>0</v>
      </c>
      <c r="DG73" s="71">
        <f>SUM(DG64:DG72)</f>
        <v>0</v>
      </c>
      <c r="DH73" s="71">
        <f>SUM(DC73:DG73)</f>
        <v>240140</v>
      </c>
      <c r="DI73" s="71">
        <f aca="true" t="shared" si="108" ref="DI73:DN73">SUM(DI64:DI72)</f>
        <v>0</v>
      </c>
      <c r="DJ73" s="71">
        <f t="shared" si="108"/>
        <v>0</v>
      </c>
      <c r="DK73" s="71">
        <f t="shared" si="108"/>
        <v>0</v>
      </c>
      <c r="DL73" s="71">
        <f t="shared" si="108"/>
        <v>80463</v>
      </c>
      <c r="DM73" s="71">
        <f t="shared" si="108"/>
        <v>0</v>
      </c>
      <c r="DN73" s="71">
        <f t="shared" si="108"/>
        <v>0</v>
      </c>
      <c r="DO73" s="71">
        <f>SUM(DI73:DN73)</f>
        <v>80463</v>
      </c>
      <c r="DP73" s="72">
        <f aca="true" t="shared" si="109" ref="DP73:DU73">SUM(DP64:DP72)</f>
        <v>520300</v>
      </c>
      <c r="DQ73" s="72">
        <f t="shared" si="109"/>
        <v>1827720</v>
      </c>
      <c r="DR73" s="72">
        <f t="shared" si="109"/>
        <v>1334520</v>
      </c>
      <c r="DS73" s="72">
        <f t="shared" si="109"/>
        <v>896280</v>
      </c>
      <c r="DT73" s="72">
        <f t="shared" si="109"/>
        <v>401940</v>
      </c>
      <c r="DU73" s="72">
        <f t="shared" si="109"/>
        <v>468300</v>
      </c>
      <c r="DV73" s="75">
        <f>SUM(DP73:DU73)</f>
        <v>5449060</v>
      </c>
      <c r="DW73" s="162">
        <f aca="true" t="shared" si="110" ref="DW73:EB73">SUM(DW64:DW72)</f>
        <v>0</v>
      </c>
      <c r="DX73" s="72">
        <f t="shared" si="110"/>
        <v>17199</v>
      </c>
      <c r="DY73" s="72">
        <f t="shared" si="110"/>
        <v>0</v>
      </c>
      <c r="DZ73" s="72">
        <f t="shared" si="110"/>
        <v>17010</v>
      </c>
      <c r="EA73" s="72">
        <f t="shared" si="110"/>
        <v>0</v>
      </c>
      <c r="EB73" s="72">
        <f t="shared" si="110"/>
        <v>0</v>
      </c>
      <c r="EC73" s="163">
        <f>SUM(DW73:EB73)</f>
        <v>34209</v>
      </c>
      <c r="ED73" s="164">
        <f>SUM(ED64:ED72)</f>
        <v>0</v>
      </c>
      <c r="EE73" s="72">
        <f>SUM(EE64:EE72)</f>
        <v>0</v>
      </c>
      <c r="EF73" s="72">
        <f>SUM(EF64:EF72)</f>
        <v>0</v>
      </c>
      <c r="EG73" s="72">
        <f>SUM(EG64:EG72)</f>
        <v>0</v>
      </c>
      <c r="EH73" s="72">
        <f>SUM(EH64:EH72)</f>
        <v>17293</v>
      </c>
      <c r="EI73" s="72">
        <f>SUM(EI64:EI72)</f>
        <v>0</v>
      </c>
      <c r="EJ73" s="73">
        <f>SUM(ED73:EI73)</f>
        <v>17293</v>
      </c>
      <c r="EK73" s="162">
        <f>SUM(EK64:EK72)</f>
        <v>0</v>
      </c>
      <c r="EL73" s="72">
        <f>SUM(EL64:EL72)</f>
        <v>848501</v>
      </c>
      <c r="EM73" s="72">
        <f>SUM(EM64:EM72)</f>
        <v>10209299</v>
      </c>
      <c r="EN73" s="72">
        <f>SUM(EN64:EN72)</f>
        <v>18836412</v>
      </c>
      <c r="EO73" s="72">
        <f>SUM(EO64:EO72)</f>
        <v>28452770</v>
      </c>
      <c r="EP73" s="72">
        <f>SUM(EP64:EP72)</f>
        <v>41313674</v>
      </c>
      <c r="EQ73" s="72">
        <f>SUM(EQ64:EQ72)</f>
        <v>18743540</v>
      </c>
      <c r="ER73" s="75">
        <f>SUM(EK73:EQ73)</f>
        <v>118404196</v>
      </c>
      <c r="ES73" s="162">
        <f>SUM(ES64:ES72)</f>
        <v>0</v>
      </c>
      <c r="ET73" s="72">
        <f>SUM(ET64:ET72)</f>
        <v>848501</v>
      </c>
      <c r="EU73" s="72">
        <f>SUM(EU64:EU72)</f>
        <v>8698450</v>
      </c>
      <c r="EV73" s="72">
        <f>SUM(EV64:EV72)</f>
        <v>15880237</v>
      </c>
      <c r="EW73" s="72">
        <f>SUM(EW64:EW72)</f>
        <v>24507206</v>
      </c>
      <c r="EX73" s="72">
        <f>SUM(EX64:EX72)</f>
        <v>38232367</v>
      </c>
      <c r="EY73" s="72">
        <f>SUM(EY64:EY72)</f>
        <v>15455834</v>
      </c>
      <c r="EZ73" s="71">
        <f>SUM(ES73:EY73)</f>
        <v>103622595</v>
      </c>
      <c r="FA73" s="160">
        <f>SUM(FA64:FA72)</f>
        <v>1510849</v>
      </c>
      <c r="FB73" s="160">
        <f>SUM(FB64:FB72)</f>
        <v>2956175</v>
      </c>
      <c r="FC73" s="160">
        <f>SUM(FC64:FC72)</f>
        <v>2744630</v>
      </c>
      <c r="FD73" s="160">
        <f>SUM(FD64:FD72)</f>
        <v>1811241</v>
      </c>
      <c r="FE73" s="160">
        <f>SUM(FE64:FE72)</f>
        <v>364743</v>
      </c>
      <c r="FF73" s="71">
        <f>SUM(FA73:FE73)</f>
        <v>9387638</v>
      </c>
      <c r="FG73" s="72">
        <f>SUM(FG64:FG72)</f>
        <v>0</v>
      </c>
      <c r="FH73" s="72">
        <f>SUM(FH64:FH72)</f>
        <v>0</v>
      </c>
      <c r="FI73" s="72">
        <f>SUM(FI64:FI72)</f>
        <v>1200934</v>
      </c>
      <c r="FJ73" s="72">
        <f>SUM(FJ64:FJ72)</f>
        <v>1270066</v>
      </c>
      <c r="FK73" s="72">
        <f>SUM(FK64:FK72)</f>
        <v>2922963</v>
      </c>
      <c r="FL73" s="73">
        <f>SUM(FG73:FK73)</f>
        <v>5393963</v>
      </c>
      <c r="FM73" s="162">
        <f>SUM(FM64:FM72)</f>
        <v>0</v>
      </c>
      <c r="FN73" s="72">
        <f>SUM(FN64:FN72)</f>
        <v>3095359</v>
      </c>
      <c r="FO73" s="72">
        <f>SUM(FO64:FO72)</f>
        <v>20257849</v>
      </c>
      <c r="FP73" s="72">
        <f>SUM(FP64:FP72)</f>
        <v>30663336</v>
      </c>
      <c r="FQ73" s="72">
        <f>SUM(FQ64:FQ72)</f>
        <v>39379108</v>
      </c>
      <c r="FR73" s="72">
        <f>SUM(FR64:FR72)</f>
        <v>46585308</v>
      </c>
      <c r="FS73" s="72">
        <f>SUM(FS64:FS72)</f>
        <v>26156773</v>
      </c>
      <c r="FT73" s="75">
        <f>SUM(FM73:FS73)</f>
        <v>166137733</v>
      </c>
    </row>
    <row r="74" spans="1:177" ht="13.5">
      <c r="A74" s="6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165"/>
      <c r="CB74" s="165"/>
      <c r="CC74" s="165"/>
      <c r="CD74" s="165"/>
      <c r="CE74" s="165"/>
      <c r="CF74" s="165"/>
      <c r="CG74" s="165"/>
      <c r="CH74" s="63"/>
      <c r="CI74" s="63"/>
      <c r="CJ74" s="63"/>
      <c r="CK74" s="63"/>
      <c r="CL74" s="63"/>
      <c r="CM74" s="63"/>
      <c r="CN74" s="152"/>
      <c r="CO74" s="84"/>
      <c r="CP74"/>
      <c r="CQ74"/>
      <c r="CR74"/>
      <c r="CS74"/>
      <c r="CT74"/>
      <c r="CU74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166"/>
      <c r="DQ74" s="166"/>
      <c r="DR74" s="166"/>
      <c r="DS74" s="166"/>
      <c r="DT74" s="166"/>
      <c r="DU74" s="166"/>
      <c r="DV74" s="63"/>
      <c r="DW74" s="166"/>
      <c r="DX74" s="166"/>
      <c r="DY74" s="166"/>
      <c r="DZ74" s="166"/>
      <c r="EA74" s="166"/>
      <c r="EB74" s="166"/>
      <c r="EC74" s="63"/>
      <c r="ED74" s="166"/>
      <c r="EE74" s="166"/>
      <c r="EF74" s="166"/>
      <c r="EG74" s="166"/>
      <c r="EH74" s="166"/>
      <c r="EI74" s="166"/>
      <c r="EJ74" s="167"/>
      <c r="EK74" s="166"/>
      <c r="EL74" s="166"/>
      <c r="EM74" s="166"/>
      <c r="EN74" s="166"/>
      <c r="EO74" s="166"/>
      <c r="EP74" s="166"/>
      <c r="EQ74" s="166"/>
      <c r="ER74" s="63"/>
      <c r="ES74" s="166"/>
      <c r="ET74" s="166"/>
      <c r="EU74" s="166"/>
      <c r="EV74" s="166"/>
      <c r="EW74" s="166"/>
      <c r="EX74" s="166"/>
      <c r="EY74" s="166"/>
      <c r="EZ74" s="63"/>
      <c r="FA74" s="165"/>
      <c r="FB74" s="165"/>
      <c r="FC74" s="165"/>
      <c r="FD74" s="165"/>
      <c r="FE74" s="165"/>
      <c r="FF74" s="63"/>
      <c r="FG74" s="166"/>
      <c r="FH74" s="166"/>
      <c r="FI74" s="166"/>
      <c r="FJ74" s="166"/>
      <c r="FK74" s="166"/>
      <c r="FL74" s="63"/>
      <c r="FM74" s="168"/>
      <c r="FN74" s="168"/>
      <c r="FO74" s="168"/>
      <c r="FP74" s="168"/>
      <c r="FQ74" s="168"/>
      <c r="FR74" s="168"/>
      <c r="FS74" s="168"/>
      <c r="FT74"/>
      <c r="FU74"/>
    </row>
    <row r="75" spans="1:177" ht="13.5">
      <c r="A75" s="6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165"/>
      <c r="CB75" s="165"/>
      <c r="CC75" s="165"/>
      <c r="CD75" s="165"/>
      <c r="CE75" s="165"/>
      <c r="CF75" s="165"/>
      <c r="CG75" s="165"/>
      <c r="CH75" s="63"/>
      <c r="CI75" s="63"/>
      <c r="CJ75" s="63"/>
      <c r="CK75" s="63"/>
      <c r="CL75" s="63"/>
      <c r="CM75" s="63"/>
      <c r="CN75" s="152"/>
      <c r="CO75" s="84"/>
      <c r="CP75"/>
      <c r="CQ75"/>
      <c r="CR75"/>
      <c r="CS75"/>
      <c r="CT75"/>
      <c r="CU75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166"/>
      <c r="DQ75" s="166"/>
      <c r="DR75" s="166"/>
      <c r="DS75" s="166"/>
      <c r="DT75" s="166"/>
      <c r="DU75" s="166"/>
      <c r="DV75" s="63"/>
      <c r="DW75" s="166"/>
      <c r="DX75" s="166"/>
      <c r="DY75" s="166"/>
      <c r="DZ75" s="166"/>
      <c r="EA75" s="166"/>
      <c r="EB75" s="166"/>
      <c r="EC75" s="63"/>
      <c r="ED75" s="166"/>
      <c r="EE75" s="166"/>
      <c r="EF75" s="166"/>
      <c r="EG75" s="166"/>
      <c r="EH75" s="166"/>
      <c r="EI75" s="166"/>
      <c r="EJ75" s="152"/>
      <c r="EK75" s="166"/>
      <c r="EL75" s="166"/>
      <c r="EM75" s="166"/>
      <c r="EN75" s="166"/>
      <c r="EO75" s="166"/>
      <c r="EP75" s="166"/>
      <c r="EQ75" s="166"/>
      <c r="ER75" s="63"/>
      <c r="ES75" s="166"/>
      <c r="ET75" s="166"/>
      <c r="EU75" s="166"/>
      <c r="EV75" s="166"/>
      <c r="EW75" s="166"/>
      <c r="EX75" s="166"/>
      <c r="EY75" s="166"/>
      <c r="EZ75" s="63"/>
      <c r="FA75" s="165"/>
      <c r="FB75" s="165"/>
      <c r="FC75" s="165"/>
      <c r="FD75" s="165"/>
      <c r="FE75" s="165"/>
      <c r="FF75" s="63"/>
      <c r="FG75" s="166"/>
      <c r="FH75" s="166"/>
      <c r="FI75" s="166"/>
      <c r="FJ75" s="166"/>
      <c r="FK75" s="166"/>
      <c r="FL75" s="63"/>
      <c r="FM75" s="168"/>
      <c r="FN75" s="168"/>
      <c r="FO75" s="168"/>
      <c r="FP75" s="168"/>
      <c r="FQ75" s="168"/>
      <c r="FR75" s="168"/>
      <c r="FS75" s="168"/>
      <c r="FT75"/>
      <c r="FU75"/>
    </row>
    <row r="76" spans="1:177" ht="13.5">
      <c r="A76" s="6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165"/>
      <c r="CB76" s="165"/>
      <c r="CC76" s="165"/>
      <c r="CD76" s="165"/>
      <c r="CE76" s="165"/>
      <c r="CF76" s="165"/>
      <c r="CG76" s="165"/>
      <c r="CH76" s="63"/>
      <c r="CI76" s="63"/>
      <c r="CJ76" s="63"/>
      <c r="CK76" s="63"/>
      <c r="CL76" s="63"/>
      <c r="CM76" s="63"/>
      <c r="CN76" s="152"/>
      <c r="CO76" s="84"/>
      <c r="CP76"/>
      <c r="CQ76"/>
      <c r="CR76"/>
      <c r="CS76"/>
      <c r="CT76"/>
      <c r="CU76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166"/>
      <c r="DQ76" s="166"/>
      <c r="DR76" s="166"/>
      <c r="DS76" s="166"/>
      <c r="DT76" s="166"/>
      <c r="DU76" s="166"/>
      <c r="DV76" s="63"/>
      <c r="DW76" s="166"/>
      <c r="DX76" s="166"/>
      <c r="DY76" s="166"/>
      <c r="DZ76" s="166"/>
      <c r="EA76" s="166"/>
      <c r="EB76" s="166"/>
      <c r="EC76" s="63"/>
      <c r="ED76" s="166"/>
      <c r="EE76" s="166"/>
      <c r="EF76" s="166"/>
      <c r="EG76" s="166"/>
      <c r="EH76" s="166"/>
      <c r="EI76" s="166"/>
      <c r="EJ76" s="152"/>
      <c r="EK76" s="166"/>
      <c r="EL76" s="166"/>
      <c r="EM76" s="166"/>
      <c r="EN76" s="166"/>
      <c r="EO76" s="166"/>
      <c r="EP76" s="166"/>
      <c r="EQ76" s="166"/>
      <c r="ER76" s="63"/>
      <c r="ES76" s="166"/>
      <c r="ET76" s="166"/>
      <c r="EU76" s="166"/>
      <c r="EV76" s="166"/>
      <c r="EW76" s="166"/>
      <c r="EX76" s="166"/>
      <c r="EY76" s="166"/>
      <c r="EZ76" s="63"/>
      <c r="FA76" s="165"/>
      <c r="FB76" s="165"/>
      <c r="FC76" s="165"/>
      <c r="FD76" s="165"/>
      <c r="FE76" s="165"/>
      <c r="FF76" s="63"/>
      <c r="FG76" s="166"/>
      <c r="FH76" s="166"/>
      <c r="FI76" s="166"/>
      <c r="FJ76" s="166"/>
      <c r="FK76" s="166"/>
      <c r="FL76" s="63"/>
      <c r="FM76" s="168"/>
      <c r="FN76" s="168"/>
      <c r="FO76" s="168"/>
      <c r="FP76" s="168"/>
      <c r="FQ76" s="168"/>
      <c r="FR76" s="168"/>
      <c r="FS76" s="168"/>
      <c r="FT76"/>
      <c r="FU76"/>
    </row>
    <row r="77" spans="1:177" ht="13.5">
      <c r="A77" s="6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165"/>
      <c r="CB77" s="165"/>
      <c r="CC77" s="165"/>
      <c r="CD77" s="165"/>
      <c r="CE77" s="165"/>
      <c r="CF77" s="165"/>
      <c r="CG77" s="165"/>
      <c r="CH77" s="63"/>
      <c r="CI77" s="63"/>
      <c r="CJ77" s="63"/>
      <c r="CK77" s="63"/>
      <c r="CL77" s="63"/>
      <c r="CM77" s="63"/>
      <c r="CN77" s="152"/>
      <c r="CO77" s="84"/>
      <c r="CP77"/>
      <c r="CQ77"/>
      <c r="CR77"/>
      <c r="CS77"/>
      <c r="CT77"/>
      <c r="CU77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166"/>
      <c r="DQ77" s="166"/>
      <c r="DR77" s="166"/>
      <c r="DS77" s="166"/>
      <c r="DT77" s="166"/>
      <c r="DU77" s="166"/>
      <c r="DV77" s="63"/>
      <c r="DW77" s="166"/>
      <c r="DX77" s="166"/>
      <c r="DY77" s="166"/>
      <c r="DZ77" s="166"/>
      <c r="EA77" s="166"/>
      <c r="EB77" s="166"/>
      <c r="EC77" s="63"/>
      <c r="ED77" s="166"/>
      <c r="EE77" s="166"/>
      <c r="EF77" s="166"/>
      <c r="EG77" s="166"/>
      <c r="EH77" s="166"/>
      <c r="EI77" s="166"/>
      <c r="EJ77" s="152"/>
      <c r="EK77" s="166"/>
      <c r="EL77" s="166"/>
      <c r="EM77" s="166"/>
      <c r="EN77" s="166"/>
      <c r="EO77" s="166"/>
      <c r="EP77" s="166"/>
      <c r="EQ77" s="166"/>
      <c r="ER77" s="63"/>
      <c r="ES77" s="166"/>
      <c r="ET77" s="166"/>
      <c r="EU77" s="166"/>
      <c r="EV77" s="166"/>
      <c r="EW77" s="166"/>
      <c r="EX77" s="166"/>
      <c r="EY77" s="166"/>
      <c r="EZ77" s="63"/>
      <c r="FA77" s="165"/>
      <c r="FB77" s="165"/>
      <c r="FC77" s="165"/>
      <c r="FD77" s="165"/>
      <c r="FE77" s="165"/>
      <c r="FF77" s="63"/>
      <c r="FG77" s="166"/>
      <c r="FH77" s="166"/>
      <c r="FI77" s="166"/>
      <c r="FJ77" s="166"/>
      <c r="FK77" s="166"/>
      <c r="FL77" s="63"/>
      <c r="FM77" s="168"/>
      <c r="FN77" s="168"/>
      <c r="FO77" s="168"/>
      <c r="FP77" s="168"/>
      <c r="FQ77" s="168"/>
      <c r="FR77" s="168"/>
      <c r="FS77" s="168"/>
      <c r="FT77"/>
      <c r="FU77"/>
    </row>
    <row r="78" spans="1:177" ht="13.5">
      <c r="A78" s="6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165"/>
      <c r="CB78" s="165"/>
      <c r="CC78" s="165"/>
      <c r="CD78" s="165"/>
      <c r="CE78" s="165"/>
      <c r="CF78" s="165"/>
      <c r="CG78" s="165"/>
      <c r="CH78" s="63"/>
      <c r="CI78" s="63"/>
      <c r="CJ78" s="63"/>
      <c r="CK78" s="63"/>
      <c r="CL78" s="63"/>
      <c r="CM78" s="63"/>
      <c r="CN78" s="152"/>
      <c r="CO78" s="84"/>
      <c r="CP78"/>
      <c r="CQ78"/>
      <c r="CR78"/>
      <c r="CS78"/>
      <c r="CT78"/>
      <c r="CU78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166"/>
      <c r="DQ78" s="166"/>
      <c r="DR78" s="166"/>
      <c r="DS78" s="166"/>
      <c r="DT78" s="166"/>
      <c r="DU78" s="166"/>
      <c r="DV78" s="63"/>
      <c r="DW78" s="166"/>
      <c r="DX78" s="166"/>
      <c r="DY78" s="166"/>
      <c r="DZ78" s="166"/>
      <c r="EA78" s="166"/>
      <c r="EB78" s="166"/>
      <c r="EC78" s="63"/>
      <c r="ED78" s="166"/>
      <c r="EE78" s="166"/>
      <c r="EF78" s="166"/>
      <c r="EG78" s="166"/>
      <c r="EH78" s="166"/>
      <c r="EI78" s="166"/>
      <c r="EJ78" s="152"/>
      <c r="EK78" s="166"/>
      <c r="EL78" s="166"/>
      <c r="EM78" s="166"/>
      <c r="EN78" s="166"/>
      <c r="EO78" s="166"/>
      <c r="EP78" s="166"/>
      <c r="EQ78" s="166"/>
      <c r="ER78" s="63"/>
      <c r="ES78" s="166"/>
      <c r="ET78" s="166"/>
      <c r="EU78" s="166"/>
      <c r="EV78" s="166"/>
      <c r="EW78" s="166"/>
      <c r="EX78" s="166"/>
      <c r="EY78" s="166"/>
      <c r="EZ78" s="63"/>
      <c r="FA78" s="165"/>
      <c r="FB78" s="165"/>
      <c r="FC78" s="165"/>
      <c r="FD78" s="165"/>
      <c r="FE78" s="165"/>
      <c r="FF78" s="63"/>
      <c r="FG78" s="166"/>
      <c r="FH78" s="166"/>
      <c r="FI78" s="166"/>
      <c r="FJ78" s="166"/>
      <c r="FK78" s="166"/>
      <c r="FL78" s="63"/>
      <c r="FM78" s="168"/>
      <c r="FN78" s="168"/>
      <c r="FO78" s="168"/>
      <c r="FP78" s="168"/>
      <c r="FQ78" s="168"/>
      <c r="FR78" s="168"/>
      <c r="FS78" s="168"/>
      <c r="FT78"/>
      <c r="FU78"/>
    </row>
    <row r="79" spans="1:177" ht="13.5">
      <c r="A79" s="6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165"/>
      <c r="CB79" s="165"/>
      <c r="CC79" s="165"/>
      <c r="CD79" s="165"/>
      <c r="CE79" s="165"/>
      <c r="CF79" s="165"/>
      <c r="CG79" s="165"/>
      <c r="CH79" s="63"/>
      <c r="CI79" s="63"/>
      <c r="CJ79" s="63"/>
      <c r="CK79" s="63"/>
      <c r="CL79" s="63"/>
      <c r="CM79" s="63"/>
      <c r="CN79" s="152"/>
      <c r="CO79" s="84"/>
      <c r="CP79"/>
      <c r="CQ79"/>
      <c r="CR79"/>
      <c r="CS79"/>
      <c r="CT79"/>
      <c r="CU79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166"/>
      <c r="DQ79" s="166"/>
      <c r="DR79" s="166"/>
      <c r="DS79" s="166"/>
      <c r="DT79" s="166"/>
      <c r="DU79" s="166"/>
      <c r="DV79" s="63"/>
      <c r="DW79" s="166"/>
      <c r="DX79" s="166"/>
      <c r="DY79" s="166"/>
      <c r="DZ79" s="166"/>
      <c r="EA79" s="166"/>
      <c r="EB79" s="166"/>
      <c r="EC79" s="63"/>
      <c r="ED79" s="166"/>
      <c r="EE79" s="166"/>
      <c r="EF79" s="166"/>
      <c r="EG79" s="166"/>
      <c r="EH79" s="166"/>
      <c r="EI79" s="166"/>
      <c r="EJ79" s="152"/>
      <c r="EK79" s="166"/>
      <c r="EL79" s="166"/>
      <c r="EM79" s="166"/>
      <c r="EN79" s="166"/>
      <c r="EO79" s="166"/>
      <c r="EP79" s="166"/>
      <c r="EQ79" s="166"/>
      <c r="ER79" s="63"/>
      <c r="ES79" s="166"/>
      <c r="ET79" s="166"/>
      <c r="EU79" s="166"/>
      <c r="EV79" s="166"/>
      <c r="EW79" s="166"/>
      <c r="EX79" s="166"/>
      <c r="EY79" s="166"/>
      <c r="EZ79" s="63"/>
      <c r="FA79" s="165"/>
      <c r="FB79" s="165"/>
      <c r="FC79" s="165"/>
      <c r="FD79" s="165"/>
      <c r="FE79" s="165"/>
      <c r="FF79" s="63"/>
      <c r="FG79" s="166"/>
      <c r="FH79" s="166"/>
      <c r="FI79" s="166"/>
      <c r="FJ79" s="166"/>
      <c r="FK79" s="166"/>
      <c r="FL79" s="63"/>
      <c r="FM79" s="168"/>
      <c r="FN79" s="168"/>
      <c r="FO79" s="168"/>
      <c r="FP79" s="168"/>
      <c r="FQ79" s="168"/>
      <c r="FR79" s="168"/>
      <c r="FS79" s="168"/>
      <c r="FT79"/>
      <c r="FU79"/>
    </row>
    <row r="80" spans="1:177" ht="13.5">
      <c r="A80" s="6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165"/>
      <c r="CB80" s="165"/>
      <c r="CC80" s="165"/>
      <c r="CD80" s="165"/>
      <c r="CE80" s="165"/>
      <c r="CF80" s="165"/>
      <c r="CG80" s="165"/>
      <c r="CH80" s="63"/>
      <c r="CI80" s="63"/>
      <c r="CJ80" s="63"/>
      <c r="CK80" s="63"/>
      <c r="CL80" s="63"/>
      <c r="CM80" s="63"/>
      <c r="CN80" s="152"/>
      <c r="CO80" s="84"/>
      <c r="CP80"/>
      <c r="CQ80"/>
      <c r="CR80"/>
      <c r="CS80"/>
      <c r="CT80"/>
      <c r="CU80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166"/>
      <c r="DQ80" s="166"/>
      <c r="DR80" s="166"/>
      <c r="DS80" s="166"/>
      <c r="DT80" s="166"/>
      <c r="DU80" s="166"/>
      <c r="DV80" s="63"/>
      <c r="DW80" s="166"/>
      <c r="DX80" s="166"/>
      <c r="DY80" s="166"/>
      <c r="DZ80" s="166"/>
      <c r="EA80" s="166"/>
      <c r="EB80" s="166"/>
      <c r="EC80" s="63"/>
      <c r="ED80" s="166"/>
      <c r="EE80" s="166"/>
      <c r="EF80" s="166"/>
      <c r="EG80" s="166"/>
      <c r="EH80" s="166"/>
      <c r="EI80" s="166"/>
      <c r="EJ80" s="152"/>
      <c r="EK80" s="166"/>
      <c r="EL80" s="166"/>
      <c r="EM80" s="166"/>
      <c r="EN80" s="166"/>
      <c r="EO80" s="166"/>
      <c r="EP80" s="166"/>
      <c r="EQ80" s="166"/>
      <c r="ER80" s="63"/>
      <c r="ES80" s="166"/>
      <c r="ET80" s="166"/>
      <c r="EU80" s="166"/>
      <c r="EV80" s="166"/>
      <c r="EW80" s="166"/>
      <c r="EX80" s="166"/>
      <c r="EY80" s="166"/>
      <c r="EZ80" s="63"/>
      <c r="FA80" s="165"/>
      <c r="FB80" s="165"/>
      <c r="FC80" s="165"/>
      <c r="FD80" s="165"/>
      <c r="FE80" s="165"/>
      <c r="FF80" s="63"/>
      <c r="FG80" s="166"/>
      <c r="FH80" s="166"/>
      <c r="FI80" s="166"/>
      <c r="FJ80" s="166"/>
      <c r="FK80" s="166"/>
      <c r="FL80" s="63"/>
      <c r="FM80" s="168"/>
      <c r="FN80" s="168"/>
      <c r="FO80" s="168"/>
      <c r="FP80" s="168"/>
      <c r="FQ80" s="168"/>
      <c r="FR80" s="168"/>
      <c r="FS80" s="168"/>
      <c r="FT80"/>
      <c r="FU80"/>
    </row>
    <row r="81" spans="1:177" ht="13.5">
      <c r="A81" s="6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165"/>
      <c r="CB81" s="165"/>
      <c r="CC81" s="165"/>
      <c r="CD81" s="165"/>
      <c r="CE81" s="165"/>
      <c r="CF81" s="165"/>
      <c r="CG81" s="165"/>
      <c r="CH81" s="63"/>
      <c r="CI81" s="63"/>
      <c r="CJ81" s="63"/>
      <c r="CK81" s="63"/>
      <c r="CL81" s="63"/>
      <c r="CM81" s="63"/>
      <c r="CN81" s="152"/>
      <c r="CO81" s="84"/>
      <c r="CP81"/>
      <c r="CQ81"/>
      <c r="CR81"/>
      <c r="CS81"/>
      <c r="CT81"/>
      <c r="CU81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166"/>
      <c r="DQ81" s="166"/>
      <c r="DR81" s="166"/>
      <c r="DS81" s="166"/>
      <c r="DT81" s="166"/>
      <c r="DU81" s="166"/>
      <c r="DV81" s="63"/>
      <c r="DW81" s="166"/>
      <c r="DX81" s="166"/>
      <c r="DY81" s="166"/>
      <c r="DZ81" s="166"/>
      <c r="EA81" s="166"/>
      <c r="EB81" s="166"/>
      <c r="EC81" s="63"/>
      <c r="ED81" s="166"/>
      <c r="EE81" s="166"/>
      <c r="EF81" s="166"/>
      <c r="EG81" s="166"/>
      <c r="EH81" s="166"/>
      <c r="EI81" s="166"/>
      <c r="EJ81" s="152"/>
      <c r="EK81" s="166"/>
      <c r="EL81" s="166"/>
      <c r="EM81" s="166"/>
      <c r="EN81" s="166"/>
      <c r="EO81" s="166"/>
      <c r="EP81" s="166"/>
      <c r="EQ81" s="166"/>
      <c r="ER81" s="63"/>
      <c r="ES81" s="166"/>
      <c r="ET81" s="166"/>
      <c r="EU81" s="166"/>
      <c r="EV81" s="166"/>
      <c r="EW81" s="166"/>
      <c r="EX81" s="166"/>
      <c r="EY81" s="166"/>
      <c r="EZ81" s="63"/>
      <c r="FA81" s="165"/>
      <c r="FB81" s="165"/>
      <c r="FC81" s="165"/>
      <c r="FD81" s="165"/>
      <c r="FE81" s="165"/>
      <c r="FF81" s="63"/>
      <c r="FG81" s="166"/>
      <c r="FH81" s="166"/>
      <c r="FI81" s="166"/>
      <c r="FJ81" s="166"/>
      <c r="FK81" s="166"/>
      <c r="FL81" s="63"/>
      <c r="FM81" s="168"/>
      <c r="FN81" s="168"/>
      <c r="FO81" s="168"/>
      <c r="FP81" s="168"/>
      <c r="FQ81" s="168"/>
      <c r="FR81" s="168"/>
      <c r="FS81" s="168"/>
      <c r="FT81"/>
      <c r="FU81"/>
    </row>
    <row r="82" spans="1:177" ht="13.5">
      <c r="A82" s="6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165"/>
      <c r="CB82" s="165"/>
      <c r="CC82" s="165"/>
      <c r="CD82" s="165"/>
      <c r="CE82" s="165"/>
      <c r="CF82" s="165"/>
      <c r="CG82" s="165"/>
      <c r="CH82" s="63"/>
      <c r="CI82" s="63"/>
      <c r="CJ82" s="63"/>
      <c r="CK82" s="63"/>
      <c r="CL82" s="63"/>
      <c r="CM82" s="63"/>
      <c r="CN82" s="152"/>
      <c r="CO82" s="84"/>
      <c r="CP82"/>
      <c r="CQ82"/>
      <c r="CR82"/>
      <c r="CS82"/>
      <c r="CT82"/>
      <c r="CU82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166"/>
      <c r="DQ82" s="166"/>
      <c r="DR82" s="166"/>
      <c r="DS82" s="166"/>
      <c r="DT82" s="166"/>
      <c r="DU82" s="166"/>
      <c r="DV82" s="63"/>
      <c r="DW82" s="166"/>
      <c r="DX82" s="166"/>
      <c r="DY82" s="166"/>
      <c r="DZ82" s="166"/>
      <c r="EA82" s="166"/>
      <c r="EB82" s="166"/>
      <c r="EC82" s="63"/>
      <c r="ED82" s="166"/>
      <c r="EE82" s="166"/>
      <c r="EF82" s="166"/>
      <c r="EG82" s="166"/>
      <c r="EH82" s="166"/>
      <c r="EI82" s="166"/>
      <c r="EJ82" s="152"/>
      <c r="EK82" s="166"/>
      <c r="EL82" s="166"/>
      <c r="EM82" s="166"/>
      <c r="EN82" s="166"/>
      <c r="EO82" s="166"/>
      <c r="EP82" s="166"/>
      <c r="EQ82" s="166"/>
      <c r="ER82" s="63"/>
      <c r="ES82" s="166"/>
      <c r="ET82" s="166"/>
      <c r="EU82" s="166"/>
      <c r="EV82" s="166"/>
      <c r="EW82" s="166"/>
      <c r="EX82" s="166"/>
      <c r="EY82" s="166"/>
      <c r="EZ82" s="63"/>
      <c r="FA82" s="165"/>
      <c r="FB82" s="165"/>
      <c r="FC82" s="165"/>
      <c r="FD82" s="165"/>
      <c r="FE82" s="165"/>
      <c r="FF82" s="63"/>
      <c r="FG82" s="166"/>
      <c r="FH82" s="166"/>
      <c r="FI82" s="166"/>
      <c r="FJ82" s="166"/>
      <c r="FK82" s="166"/>
      <c r="FL82" s="63"/>
      <c r="FM82" s="168"/>
      <c r="FN82" s="168"/>
      <c r="FO82" s="168"/>
      <c r="FP82" s="168"/>
      <c r="FQ82" s="168"/>
      <c r="FR82" s="168"/>
      <c r="FS82" s="168"/>
      <c r="FT82"/>
      <c r="FU82"/>
    </row>
    <row r="83" spans="1:177" ht="13.5">
      <c r="A83" s="6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165"/>
      <c r="CB83" s="165"/>
      <c r="CC83" s="165"/>
      <c r="CD83" s="165"/>
      <c r="CE83" s="165"/>
      <c r="CF83" s="165"/>
      <c r="CG83" s="165"/>
      <c r="CH83" s="63"/>
      <c r="CI83" s="63"/>
      <c r="CJ83" s="63"/>
      <c r="CK83" s="63"/>
      <c r="CL83" s="63"/>
      <c r="CM83" s="63"/>
      <c r="CN83" s="63"/>
      <c r="CO83" s="84"/>
      <c r="CP83"/>
      <c r="CQ83"/>
      <c r="CR83"/>
      <c r="CS83"/>
      <c r="CT83"/>
      <c r="CU8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166"/>
      <c r="DQ83" s="166"/>
      <c r="DR83" s="166"/>
      <c r="DS83" s="166"/>
      <c r="DT83" s="166"/>
      <c r="DU83" s="166"/>
      <c r="DV83" s="63"/>
      <c r="DW83" s="166"/>
      <c r="DX83" s="166"/>
      <c r="DY83" s="166"/>
      <c r="DZ83" s="166"/>
      <c r="EA83" s="166"/>
      <c r="EB83" s="166"/>
      <c r="EC83" s="63"/>
      <c r="ED83" s="166"/>
      <c r="EE83" s="166"/>
      <c r="EF83" s="166"/>
      <c r="EG83" s="166"/>
      <c r="EH83" s="166"/>
      <c r="EI83" s="166"/>
      <c r="EJ83" s="152"/>
      <c r="EK83" s="166"/>
      <c r="EL83" s="166"/>
      <c r="EM83" s="166"/>
      <c r="EN83" s="166"/>
      <c r="EO83" s="166"/>
      <c r="EP83" s="166"/>
      <c r="EQ83" s="166"/>
      <c r="ER83" s="63"/>
      <c r="ES83" s="166"/>
      <c r="ET83" s="166"/>
      <c r="EU83" s="166"/>
      <c r="EV83" s="166"/>
      <c r="EW83" s="166"/>
      <c r="EX83" s="166"/>
      <c r="EY83" s="166"/>
      <c r="EZ83" s="63"/>
      <c r="FA83" s="165"/>
      <c r="FB83" s="165"/>
      <c r="FC83" s="165"/>
      <c r="FD83" s="165"/>
      <c r="FE83" s="165"/>
      <c r="FF83" s="63"/>
      <c r="FG83" s="166"/>
      <c r="FH83" s="166"/>
      <c r="FI83" s="166"/>
      <c r="FJ83" s="166"/>
      <c r="FK83" s="166"/>
      <c r="FL83" s="63"/>
      <c r="FM83" s="168"/>
      <c r="FN83" s="168"/>
      <c r="FO83" s="168"/>
      <c r="FP83" s="168"/>
      <c r="FQ83" s="168"/>
      <c r="FR83" s="168"/>
      <c r="FS83" s="168"/>
      <c r="FT83"/>
      <c r="FU83"/>
    </row>
    <row r="84" spans="1:177" ht="13.5">
      <c r="A84" s="6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165"/>
      <c r="CB84" s="165"/>
      <c r="CC84" s="165"/>
      <c r="CD84" s="165"/>
      <c r="CE84" s="165"/>
      <c r="CF84" s="165"/>
      <c r="CG84" s="165"/>
      <c r="CH84" s="63"/>
      <c r="CI84" s="63"/>
      <c r="CJ84" s="63"/>
      <c r="CK84" s="63"/>
      <c r="CL84" s="63"/>
      <c r="CM84" s="63"/>
      <c r="CN84" s="63"/>
      <c r="CO84" s="84"/>
      <c r="CP84"/>
      <c r="CQ84"/>
      <c r="CR84"/>
      <c r="CS84"/>
      <c r="CT84"/>
      <c r="CU84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166"/>
      <c r="DQ84" s="166"/>
      <c r="DR84" s="166"/>
      <c r="DS84" s="166"/>
      <c r="DT84" s="166"/>
      <c r="DU84" s="166"/>
      <c r="DV84" s="63"/>
      <c r="DW84" s="166"/>
      <c r="DX84" s="166"/>
      <c r="DY84" s="166"/>
      <c r="DZ84" s="166"/>
      <c r="EA84" s="166"/>
      <c r="EB84" s="166"/>
      <c r="EC84" s="63"/>
      <c r="ED84" s="166"/>
      <c r="EE84" s="166"/>
      <c r="EF84" s="166"/>
      <c r="EG84" s="166"/>
      <c r="EH84" s="166"/>
      <c r="EI84" s="166"/>
      <c r="EJ84" s="152"/>
      <c r="EK84" s="166"/>
      <c r="EL84" s="166"/>
      <c r="EM84" s="166"/>
      <c r="EN84" s="166"/>
      <c r="EO84" s="166"/>
      <c r="EP84" s="166"/>
      <c r="EQ84" s="166"/>
      <c r="ER84" s="63"/>
      <c r="ES84" s="166"/>
      <c r="ET84" s="166"/>
      <c r="EU84" s="166"/>
      <c r="EV84" s="166"/>
      <c r="EW84" s="166"/>
      <c r="EX84" s="166"/>
      <c r="EY84" s="166"/>
      <c r="EZ84" s="63"/>
      <c r="FA84" s="165"/>
      <c r="FB84" s="165"/>
      <c r="FC84" s="165"/>
      <c r="FD84" s="165"/>
      <c r="FE84" s="165"/>
      <c r="FF84" s="63"/>
      <c r="FG84" s="166"/>
      <c r="FH84" s="166"/>
      <c r="FI84" s="166"/>
      <c r="FJ84" s="166"/>
      <c r="FK84" s="166"/>
      <c r="FL84" s="63"/>
      <c r="FM84" s="168"/>
      <c r="FN84" s="168"/>
      <c r="FO84" s="168"/>
      <c r="FP84" s="168"/>
      <c r="FQ84" s="168"/>
      <c r="FR84" s="168"/>
      <c r="FS84" s="168"/>
      <c r="FT84"/>
      <c r="FU84"/>
    </row>
    <row r="85" spans="1:177" ht="13.5">
      <c r="A85" s="6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165"/>
      <c r="CB85" s="165"/>
      <c r="CC85" s="165"/>
      <c r="CD85" s="165"/>
      <c r="CE85" s="165"/>
      <c r="CF85" s="165"/>
      <c r="CG85" s="165"/>
      <c r="CH85" s="63"/>
      <c r="CI85" s="63"/>
      <c r="CJ85" s="63"/>
      <c r="CK85" s="63"/>
      <c r="CL85" s="63"/>
      <c r="CM85" s="63"/>
      <c r="CN85" s="63"/>
      <c r="CO85" s="84"/>
      <c r="CP85"/>
      <c r="CQ85"/>
      <c r="CR85"/>
      <c r="CS85"/>
      <c r="CT85"/>
      <c r="CU85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166"/>
      <c r="DQ85" s="166"/>
      <c r="DR85" s="166"/>
      <c r="DS85" s="166"/>
      <c r="DT85" s="166"/>
      <c r="DU85" s="166"/>
      <c r="DV85" s="63"/>
      <c r="DW85" s="166"/>
      <c r="DX85" s="166"/>
      <c r="DY85" s="166"/>
      <c r="DZ85" s="166"/>
      <c r="EA85" s="166"/>
      <c r="EB85" s="166"/>
      <c r="EC85" s="63"/>
      <c r="ED85" s="166"/>
      <c r="EE85" s="166"/>
      <c r="EF85" s="166"/>
      <c r="EG85" s="166"/>
      <c r="EH85" s="166"/>
      <c r="EI85" s="166"/>
      <c r="EJ85" s="152"/>
      <c r="EK85" s="166"/>
      <c r="EL85" s="166"/>
      <c r="EM85" s="166"/>
      <c r="EN85" s="166"/>
      <c r="EO85" s="166"/>
      <c r="EP85" s="166"/>
      <c r="EQ85" s="166"/>
      <c r="ER85" s="63"/>
      <c r="ES85" s="166"/>
      <c r="ET85" s="166"/>
      <c r="EU85" s="166"/>
      <c r="EV85" s="166"/>
      <c r="EW85" s="166"/>
      <c r="EX85" s="166"/>
      <c r="EY85" s="166"/>
      <c r="EZ85" s="63"/>
      <c r="FA85" s="165"/>
      <c r="FB85" s="165"/>
      <c r="FC85" s="165"/>
      <c r="FD85" s="165"/>
      <c r="FE85" s="165"/>
      <c r="FF85" s="63"/>
      <c r="FG85" s="166"/>
      <c r="FH85" s="166"/>
      <c r="FI85" s="166"/>
      <c r="FJ85" s="166"/>
      <c r="FK85" s="166"/>
      <c r="FL85" s="63"/>
      <c r="FM85" s="168"/>
      <c r="FN85" s="168"/>
      <c r="FO85" s="168"/>
      <c r="FP85" s="168"/>
      <c r="FQ85" s="168"/>
      <c r="FR85" s="168"/>
      <c r="FS85" s="168"/>
      <c r="FT85"/>
      <c r="FU85"/>
    </row>
    <row r="86" spans="1:177" ht="13.5">
      <c r="A86" s="6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165"/>
      <c r="CB86" s="165"/>
      <c r="CC86" s="165"/>
      <c r="CD86" s="165"/>
      <c r="CE86" s="165"/>
      <c r="CF86" s="165"/>
      <c r="CG86" s="165"/>
      <c r="CH86" s="63"/>
      <c r="CI86" s="63"/>
      <c r="CJ86" s="63"/>
      <c r="CK86" s="63"/>
      <c r="CL86" s="63"/>
      <c r="CM86" s="63"/>
      <c r="CN86" s="63"/>
      <c r="CO86" s="84"/>
      <c r="CP86"/>
      <c r="CQ86"/>
      <c r="CR86"/>
      <c r="CS86"/>
      <c r="CT86"/>
      <c r="CU86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166"/>
      <c r="DQ86" s="166"/>
      <c r="DR86" s="166"/>
      <c r="DS86" s="166"/>
      <c r="DT86" s="166"/>
      <c r="DU86" s="166"/>
      <c r="DV86" s="63"/>
      <c r="DW86" s="166"/>
      <c r="DX86" s="166"/>
      <c r="DY86" s="166"/>
      <c r="DZ86" s="166"/>
      <c r="EA86" s="166"/>
      <c r="EB86" s="166"/>
      <c r="EC86" s="63"/>
      <c r="ED86" s="166"/>
      <c r="EE86" s="166"/>
      <c r="EF86" s="166"/>
      <c r="EG86" s="166"/>
      <c r="EH86" s="166"/>
      <c r="EI86" s="166"/>
      <c r="EJ86" s="152"/>
      <c r="EK86" s="166"/>
      <c r="EL86" s="166"/>
      <c r="EM86" s="166"/>
      <c r="EN86" s="166"/>
      <c r="EO86" s="166"/>
      <c r="EP86" s="166"/>
      <c r="EQ86" s="166"/>
      <c r="ER86" s="63"/>
      <c r="ES86" s="166"/>
      <c r="ET86" s="166"/>
      <c r="EU86" s="166"/>
      <c r="EV86" s="166"/>
      <c r="EW86" s="166"/>
      <c r="EX86" s="166"/>
      <c r="EY86" s="166"/>
      <c r="EZ86" s="63"/>
      <c r="FA86" s="165"/>
      <c r="FB86" s="165"/>
      <c r="FC86" s="165"/>
      <c r="FD86" s="165"/>
      <c r="FE86" s="165"/>
      <c r="FF86" s="63"/>
      <c r="FG86" s="166"/>
      <c r="FH86" s="166"/>
      <c r="FI86" s="166"/>
      <c r="FJ86" s="166"/>
      <c r="FK86" s="166"/>
      <c r="FL86" s="63"/>
      <c r="FM86" s="168"/>
      <c r="FN86" s="168"/>
      <c r="FO86" s="168"/>
      <c r="FP86" s="168"/>
      <c r="FQ86" s="168"/>
      <c r="FR86" s="168"/>
      <c r="FS86" s="168"/>
      <c r="FT86"/>
      <c r="FU86"/>
    </row>
    <row r="87" spans="1:177" ht="13.5">
      <c r="A87" s="6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165"/>
      <c r="CB87" s="165"/>
      <c r="CC87" s="165"/>
      <c r="CD87" s="165"/>
      <c r="CE87" s="165"/>
      <c r="CF87" s="165"/>
      <c r="CG87" s="165"/>
      <c r="CH87" s="63"/>
      <c r="CI87" s="63"/>
      <c r="CJ87" s="63"/>
      <c r="CK87" s="63"/>
      <c r="CL87" s="63"/>
      <c r="CM87" s="63"/>
      <c r="CN87" s="63"/>
      <c r="CO87" s="84"/>
      <c r="CP87"/>
      <c r="CQ87"/>
      <c r="CR87"/>
      <c r="CS87"/>
      <c r="CT87"/>
      <c r="CU87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166"/>
      <c r="DQ87" s="166"/>
      <c r="DR87" s="166"/>
      <c r="DS87" s="166"/>
      <c r="DT87" s="166"/>
      <c r="DU87" s="166"/>
      <c r="DV87" s="63"/>
      <c r="DW87" s="166"/>
      <c r="DX87" s="166"/>
      <c r="DY87" s="166"/>
      <c r="DZ87" s="166"/>
      <c r="EA87" s="166"/>
      <c r="EB87" s="166"/>
      <c r="EC87" s="63"/>
      <c r="ED87" s="166"/>
      <c r="EE87" s="166"/>
      <c r="EF87" s="166"/>
      <c r="EG87" s="166"/>
      <c r="EH87" s="166"/>
      <c r="EI87" s="166"/>
      <c r="EJ87" s="152"/>
      <c r="EK87" s="166"/>
      <c r="EL87" s="166"/>
      <c r="EM87" s="166"/>
      <c r="EN87" s="166"/>
      <c r="EO87" s="166"/>
      <c r="EP87" s="166"/>
      <c r="EQ87" s="166"/>
      <c r="ER87" s="63"/>
      <c r="ES87" s="166"/>
      <c r="ET87" s="166"/>
      <c r="EU87" s="166"/>
      <c r="EV87" s="166"/>
      <c r="EW87" s="166"/>
      <c r="EX87" s="166"/>
      <c r="EY87" s="166"/>
      <c r="EZ87" s="63"/>
      <c r="FA87" s="165"/>
      <c r="FB87" s="165"/>
      <c r="FC87" s="165"/>
      <c r="FD87" s="165"/>
      <c r="FE87" s="165"/>
      <c r="FF87" s="63"/>
      <c r="FG87" s="166"/>
      <c r="FH87" s="166"/>
      <c r="FI87" s="166"/>
      <c r="FJ87" s="166"/>
      <c r="FK87" s="166"/>
      <c r="FL87" s="63"/>
      <c r="FM87" s="168"/>
      <c r="FN87" s="168"/>
      <c r="FO87" s="168"/>
      <c r="FP87" s="168"/>
      <c r="FQ87" s="168"/>
      <c r="FR87" s="168"/>
      <c r="FS87" s="168"/>
      <c r="FT87"/>
      <c r="FU87"/>
    </row>
    <row r="88" spans="1:177" ht="13.5">
      <c r="A88" s="6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165"/>
      <c r="CB88" s="165"/>
      <c r="CC88" s="165"/>
      <c r="CD88" s="165"/>
      <c r="CE88" s="165"/>
      <c r="CF88" s="165"/>
      <c r="CG88" s="165"/>
      <c r="CH88" s="63"/>
      <c r="CI88" s="63"/>
      <c r="CJ88" s="63"/>
      <c r="CK88" s="63"/>
      <c r="CL88" s="63"/>
      <c r="CM88" s="63"/>
      <c r="CN88" s="63"/>
      <c r="CO88" s="84"/>
      <c r="CP88"/>
      <c r="CQ88"/>
      <c r="CR88"/>
      <c r="CS88"/>
      <c r="CT88"/>
      <c r="CU88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166"/>
      <c r="DQ88" s="166"/>
      <c r="DR88" s="166"/>
      <c r="DS88" s="166"/>
      <c r="DT88" s="166"/>
      <c r="DU88" s="166"/>
      <c r="DV88" s="63"/>
      <c r="DW88" s="166"/>
      <c r="DX88" s="166"/>
      <c r="DY88" s="166"/>
      <c r="DZ88" s="166"/>
      <c r="EA88" s="166"/>
      <c r="EB88" s="166"/>
      <c r="EC88" s="63"/>
      <c r="ED88" s="166"/>
      <c r="EE88" s="166"/>
      <c r="EF88" s="166"/>
      <c r="EG88" s="166"/>
      <c r="EH88" s="166"/>
      <c r="EI88" s="166"/>
      <c r="EJ88" s="152"/>
      <c r="EK88" s="166"/>
      <c r="EL88" s="166"/>
      <c r="EM88" s="166"/>
      <c r="EN88" s="166"/>
      <c r="EO88" s="166"/>
      <c r="EP88" s="166"/>
      <c r="EQ88" s="166"/>
      <c r="ER88" s="63"/>
      <c r="ES88" s="166"/>
      <c r="ET88" s="166"/>
      <c r="EU88" s="166"/>
      <c r="EV88" s="166"/>
      <c r="EW88" s="166"/>
      <c r="EX88" s="166"/>
      <c r="EY88" s="166"/>
      <c r="EZ88" s="63"/>
      <c r="FA88" s="165"/>
      <c r="FB88" s="165"/>
      <c r="FC88" s="165"/>
      <c r="FD88" s="165"/>
      <c r="FE88" s="165"/>
      <c r="FF88" s="63"/>
      <c r="FG88" s="166"/>
      <c r="FH88" s="166"/>
      <c r="FI88" s="166"/>
      <c r="FJ88" s="166"/>
      <c r="FK88" s="166"/>
      <c r="FL88" s="63"/>
      <c r="FM88" s="168"/>
      <c r="FN88" s="168"/>
      <c r="FO88" s="168"/>
      <c r="FP88" s="168"/>
      <c r="FQ88" s="168"/>
      <c r="FR88" s="168"/>
      <c r="FS88" s="168"/>
      <c r="FT88"/>
      <c r="FU88"/>
    </row>
    <row r="89" spans="1:177" ht="13.5">
      <c r="A89" s="6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165"/>
      <c r="CB89" s="165"/>
      <c r="CC89" s="165"/>
      <c r="CD89" s="165"/>
      <c r="CE89" s="165"/>
      <c r="CF89" s="165"/>
      <c r="CG89" s="165"/>
      <c r="CH89" s="63"/>
      <c r="CI89" s="63"/>
      <c r="CJ89" s="63"/>
      <c r="CK89" s="63"/>
      <c r="CL89" s="63"/>
      <c r="CM89" s="63"/>
      <c r="CN89" s="63"/>
      <c r="CO89" s="84"/>
      <c r="CP89"/>
      <c r="CQ89"/>
      <c r="CR89"/>
      <c r="CS89"/>
      <c r="CT89"/>
      <c r="CU89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166"/>
      <c r="DQ89" s="166"/>
      <c r="DR89" s="166"/>
      <c r="DS89" s="166"/>
      <c r="DT89" s="166"/>
      <c r="DU89" s="166"/>
      <c r="DV89" s="63"/>
      <c r="DW89" s="166"/>
      <c r="DX89" s="166"/>
      <c r="DY89" s="166"/>
      <c r="DZ89" s="166"/>
      <c r="EA89" s="166"/>
      <c r="EB89" s="166"/>
      <c r="EC89" s="63"/>
      <c r="ED89" s="166"/>
      <c r="EE89" s="166"/>
      <c r="EF89" s="166"/>
      <c r="EG89" s="166"/>
      <c r="EH89" s="166"/>
      <c r="EI89" s="166"/>
      <c r="EJ89" s="152"/>
      <c r="EK89" s="166"/>
      <c r="EL89" s="166"/>
      <c r="EM89" s="166"/>
      <c r="EN89" s="166"/>
      <c r="EO89" s="166"/>
      <c r="EP89" s="166"/>
      <c r="EQ89" s="166"/>
      <c r="ER89" s="63"/>
      <c r="ES89" s="166"/>
      <c r="ET89" s="166"/>
      <c r="EU89" s="166"/>
      <c r="EV89" s="166"/>
      <c r="EW89" s="166"/>
      <c r="EX89" s="166"/>
      <c r="EY89" s="166"/>
      <c r="EZ89" s="63"/>
      <c r="FA89" s="165"/>
      <c r="FB89" s="165"/>
      <c r="FC89" s="165"/>
      <c r="FD89" s="165"/>
      <c r="FE89" s="165"/>
      <c r="FF89" s="63"/>
      <c r="FG89" s="166"/>
      <c r="FH89" s="166"/>
      <c r="FI89" s="166"/>
      <c r="FJ89" s="166"/>
      <c r="FK89" s="166"/>
      <c r="FL89" s="63"/>
      <c r="FM89" s="168"/>
      <c r="FN89" s="168"/>
      <c r="FO89" s="168"/>
      <c r="FP89" s="168"/>
      <c r="FQ89" s="168"/>
      <c r="FR89" s="168"/>
      <c r="FS89" s="168"/>
      <c r="FT89"/>
      <c r="FU89"/>
    </row>
    <row r="90" spans="1:177" ht="13.5">
      <c r="A90" s="6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165"/>
      <c r="CB90" s="165"/>
      <c r="CC90" s="165"/>
      <c r="CD90" s="165"/>
      <c r="CE90" s="165"/>
      <c r="CF90" s="165"/>
      <c r="CG90" s="165"/>
      <c r="CH90" s="63"/>
      <c r="CI90" s="63"/>
      <c r="CJ90" s="63"/>
      <c r="CK90" s="63"/>
      <c r="CL90" s="63"/>
      <c r="CM90" s="63"/>
      <c r="CN90" s="63"/>
      <c r="CO90" s="84"/>
      <c r="CP90"/>
      <c r="CQ90"/>
      <c r="CR90"/>
      <c r="CS90"/>
      <c r="CT90"/>
      <c r="CU90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166"/>
      <c r="DQ90" s="166"/>
      <c r="DR90" s="166"/>
      <c r="DS90" s="166"/>
      <c r="DT90" s="166"/>
      <c r="DU90" s="166"/>
      <c r="DV90" s="63"/>
      <c r="DW90" s="166"/>
      <c r="DX90" s="166"/>
      <c r="DY90" s="166"/>
      <c r="DZ90" s="166"/>
      <c r="EA90" s="166"/>
      <c r="EB90" s="166"/>
      <c r="EC90" s="63"/>
      <c r="ED90" s="166"/>
      <c r="EE90" s="166"/>
      <c r="EF90" s="166"/>
      <c r="EG90" s="166"/>
      <c r="EH90" s="166"/>
      <c r="EI90" s="166"/>
      <c r="EJ90" s="152"/>
      <c r="EK90" s="166"/>
      <c r="EL90" s="166"/>
      <c r="EM90" s="166"/>
      <c r="EN90" s="166"/>
      <c r="EO90" s="166"/>
      <c r="EP90" s="166"/>
      <c r="EQ90" s="166"/>
      <c r="ER90" s="63"/>
      <c r="ES90" s="166"/>
      <c r="ET90" s="166"/>
      <c r="EU90" s="166"/>
      <c r="EV90" s="166"/>
      <c r="EW90" s="166"/>
      <c r="EX90" s="166"/>
      <c r="EY90" s="166"/>
      <c r="EZ90" s="63"/>
      <c r="FA90" s="165"/>
      <c r="FB90" s="165"/>
      <c r="FC90" s="165"/>
      <c r="FD90" s="165"/>
      <c r="FE90" s="165"/>
      <c r="FF90" s="63"/>
      <c r="FG90" s="166"/>
      <c r="FH90" s="166"/>
      <c r="FI90" s="166"/>
      <c r="FJ90" s="166"/>
      <c r="FK90" s="166"/>
      <c r="FL90" s="63"/>
      <c r="FM90" s="168"/>
      <c r="FN90" s="168"/>
      <c r="FO90" s="168"/>
      <c r="FP90" s="168"/>
      <c r="FQ90" s="168"/>
      <c r="FR90" s="168"/>
      <c r="FS90" s="168"/>
      <c r="FT90"/>
      <c r="FU90"/>
    </row>
    <row r="91" spans="1:177" ht="13.5">
      <c r="A91" s="6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165"/>
      <c r="CB91" s="165"/>
      <c r="CC91" s="165"/>
      <c r="CD91" s="165"/>
      <c r="CE91" s="165"/>
      <c r="CF91" s="165"/>
      <c r="CG91" s="165"/>
      <c r="CH91" s="63"/>
      <c r="CI91" s="63"/>
      <c r="CJ91" s="63"/>
      <c r="CK91" s="63"/>
      <c r="CL91" s="63"/>
      <c r="CM91" s="63"/>
      <c r="CN91" s="63"/>
      <c r="CO91" s="84"/>
      <c r="CP91"/>
      <c r="CQ91"/>
      <c r="CR91"/>
      <c r="CS91"/>
      <c r="CT91"/>
      <c r="CU91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166"/>
      <c r="DQ91" s="166"/>
      <c r="DR91" s="166"/>
      <c r="DS91" s="166"/>
      <c r="DT91" s="166"/>
      <c r="DU91" s="166"/>
      <c r="DV91" s="63"/>
      <c r="DW91" s="166"/>
      <c r="DX91" s="166"/>
      <c r="DY91" s="166"/>
      <c r="DZ91" s="166"/>
      <c r="EA91" s="166"/>
      <c r="EB91" s="166"/>
      <c r="EC91" s="63"/>
      <c r="ED91" s="166"/>
      <c r="EE91" s="166"/>
      <c r="EF91" s="166"/>
      <c r="EG91" s="166"/>
      <c r="EH91" s="166"/>
      <c r="EI91" s="166"/>
      <c r="EJ91" s="152"/>
      <c r="EK91" s="166"/>
      <c r="EL91" s="166"/>
      <c r="EM91" s="166"/>
      <c r="EN91" s="166"/>
      <c r="EO91" s="166"/>
      <c r="EP91" s="166"/>
      <c r="EQ91" s="166"/>
      <c r="ER91" s="63"/>
      <c r="ES91" s="166"/>
      <c r="ET91" s="166"/>
      <c r="EU91" s="166"/>
      <c r="EV91" s="166"/>
      <c r="EW91" s="166"/>
      <c r="EX91" s="166"/>
      <c r="EY91" s="166"/>
      <c r="EZ91" s="63"/>
      <c r="FA91" s="165"/>
      <c r="FB91" s="165"/>
      <c r="FC91" s="165"/>
      <c r="FD91" s="165"/>
      <c r="FE91" s="165"/>
      <c r="FF91" s="63"/>
      <c r="FG91" s="166"/>
      <c r="FH91" s="166"/>
      <c r="FI91" s="166"/>
      <c r="FJ91" s="166"/>
      <c r="FK91" s="166"/>
      <c r="FL91" s="63"/>
      <c r="FM91" s="168"/>
      <c r="FN91" s="168"/>
      <c r="FO91" s="168"/>
      <c r="FP91" s="168"/>
      <c r="FQ91" s="168"/>
      <c r="FR91" s="168"/>
      <c r="FS91" s="168"/>
      <c r="FT91"/>
      <c r="FU91"/>
    </row>
    <row r="92" spans="1:177" ht="13.5">
      <c r="A92" s="6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165"/>
      <c r="CB92" s="165"/>
      <c r="CC92" s="165"/>
      <c r="CD92" s="165"/>
      <c r="CE92" s="165"/>
      <c r="CF92" s="165"/>
      <c r="CG92" s="165"/>
      <c r="CH92" s="63"/>
      <c r="CI92" s="63"/>
      <c r="CJ92" s="63"/>
      <c r="CK92" s="63"/>
      <c r="CL92" s="63"/>
      <c r="CM92" s="63"/>
      <c r="CN92" s="63"/>
      <c r="CO92" s="84"/>
      <c r="CP92"/>
      <c r="CQ92"/>
      <c r="CR92"/>
      <c r="CS92"/>
      <c r="CT92"/>
      <c r="CU92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166"/>
      <c r="DQ92" s="166"/>
      <c r="DR92" s="166"/>
      <c r="DS92" s="166"/>
      <c r="DT92" s="166"/>
      <c r="DU92" s="166"/>
      <c r="DV92" s="63"/>
      <c r="DW92" s="166"/>
      <c r="DX92" s="166"/>
      <c r="DY92" s="166"/>
      <c r="DZ92" s="166"/>
      <c r="EA92" s="166"/>
      <c r="EB92" s="166"/>
      <c r="EC92" s="63"/>
      <c r="ED92" s="166"/>
      <c r="EE92" s="166"/>
      <c r="EF92" s="166"/>
      <c r="EG92" s="166"/>
      <c r="EH92" s="166"/>
      <c r="EI92" s="166"/>
      <c r="EJ92" s="152"/>
      <c r="EK92" s="166"/>
      <c r="EL92" s="166"/>
      <c r="EM92" s="166"/>
      <c r="EN92" s="166"/>
      <c r="EO92" s="166"/>
      <c r="EP92" s="166"/>
      <c r="EQ92" s="166"/>
      <c r="ER92" s="63"/>
      <c r="ES92" s="166"/>
      <c r="ET92" s="166"/>
      <c r="EU92" s="166"/>
      <c r="EV92" s="166"/>
      <c r="EW92" s="166"/>
      <c r="EX92" s="166"/>
      <c r="EY92" s="166"/>
      <c r="EZ92" s="63"/>
      <c r="FA92" s="165"/>
      <c r="FB92" s="165"/>
      <c r="FC92" s="165"/>
      <c r="FD92" s="165"/>
      <c r="FE92" s="165"/>
      <c r="FF92" s="63"/>
      <c r="FG92" s="166"/>
      <c r="FH92" s="166"/>
      <c r="FI92" s="166"/>
      <c r="FJ92" s="166"/>
      <c r="FK92" s="166"/>
      <c r="FL92" s="63"/>
      <c r="FM92" s="168"/>
      <c r="FN92" s="168"/>
      <c r="FO92" s="168"/>
      <c r="FP92" s="168"/>
      <c r="FQ92" s="168"/>
      <c r="FR92" s="168"/>
      <c r="FS92" s="168"/>
      <c r="FT92"/>
      <c r="FU92"/>
    </row>
    <row r="93" spans="1:177" ht="13.5">
      <c r="A93" s="6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165"/>
      <c r="CB93" s="165"/>
      <c r="CC93" s="165"/>
      <c r="CD93" s="165"/>
      <c r="CE93" s="165"/>
      <c r="CF93" s="165"/>
      <c r="CG93" s="165"/>
      <c r="CH93" s="63"/>
      <c r="CI93" s="63"/>
      <c r="CJ93" s="63"/>
      <c r="CK93" s="63"/>
      <c r="CL93" s="63"/>
      <c r="CM93" s="63"/>
      <c r="CN93" s="63"/>
      <c r="CO93" s="84"/>
      <c r="CP93"/>
      <c r="CQ93"/>
      <c r="CR93"/>
      <c r="CS93"/>
      <c r="CT93"/>
      <c r="CU9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166"/>
      <c r="DQ93" s="166"/>
      <c r="DR93" s="166"/>
      <c r="DS93" s="166"/>
      <c r="DT93" s="166"/>
      <c r="DU93" s="166"/>
      <c r="DV93" s="63"/>
      <c r="DW93" s="166"/>
      <c r="DX93" s="166"/>
      <c r="DY93" s="166"/>
      <c r="DZ93" s="166"/>
      <c r="EA93" s="166"/>
      <c r="EB93" s="166"/>
      <c r="EC93" s="63"/>
      <c r="ED93" s="166"/>
      <c r="EE93" s="166"/>
      <c r="EF93" s="166"/>
      <c r="EG93" s="166"/>
      <c r="EH93" s="166"/>
      <c r="EI93" s="166"/>
      <c r="EJ93" s="152"/>
      <c r="EK93" s="166"/>
      <c r="EL93" s="166"/>
      <c r="EM93" s="166"/>
      <c r="EN93" s="166"/>
      <c r="EO93" s="166"/>
      <c r="EP93" s="166"/>
      <c r="EQ93" s="166"/>
      <c r="ER93" s="63"/>
      <c r="ES93" s="166"/>
      <c r="ET93" s="166"/>
      <c r="EU93" s="166"/>
      <c r="EV93" s="166"/>
      <c r="EW93" s="166"/>
      <c r="EX93" s="166"/>
      <c r="EY93" s="166"/>
      <c r="EZ93" s="63"/>
      <c r="FA93" s="165"/>
      <c r="FB93" s="165"/>
      <c r="FC93" s="165"/>
      <c r="FD93" s="165"/>
      <c r="FE93" s="165"/>
      <c r="FF93" s="63"/>
      <c r="FG93" s="166"/>
      <c r="FH93" s="166"/>
      <c r="FI93" s="166"/>
      <c r="FJ93" s="166"/>
      <c r="FK93" s="166"/>
      <c r="FL93" s="63"/>
      <c r="FM93" s="168"/>
      <c r="FN93" s="168"/>
      <c r="FO93" s="168"/>
      <c r="FP93" s="168"/>
      <c r="FQ93" s="168"/>
      <c r="FR93" s="168"/>
      <c r="FS93" s="168"/>
      <c r="FT93"/>
      <c r="FU93"/>
    </row>
    <row r="94" spans="1:177" ht="13.5">
      <c r="A94" s="6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165"/>
      <c r="CB94" s="165"/>
      <c r="CC94" s="165"/>
      <c r="CD94" s="165"/>
      <c r="CE94" s="165"/>
      <c r="CF94" s="165"/>
      <c r="CG94" s="165"/>
      <c r="CH94" s="63"/>
      <c r="CI94" s="63"/>
      <c r="CJ94" s="63"/>
      <c r="CK94" s="63"/>
      <c r="CL94" s="63"/>
      <c r="CM94" s="63"/>
      <c r="CN94" s="63"/>
      <c r="CO94" s="84"/>
      <c r="CP94"/>
      <c r="CQ94"/>
      <c r="CR94"/>
      <c r="CS94"/>
      <c r="CT94"/>
      <c r="CU94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166"/>
      <c r="DQ94" s="166"/>
      <c r="DR94" s="166"/>
      <c r="DS94" s="166"/>
      <c r="DT94" s="166"/>
      <c r="DU94" s="166"/>
      <c r="DV94" s="63"/>
      <c r="DW94" s="166"/>
      <c r="DX94" s="166"/>
      <c r="DY94" s="166"/>
      <c r="DZ94" s="166"/>
      <c r="EA94" s="166"/>
      <c r="EB94" s="166"/>
      <c r="EC94" s="63"/>
      <c r="ED94" s="166"/>
      <c r="EE94" s="166"/>
      <c r="EF94" s="166"/>
      <c r="EG94" s="166"/>
      <c r="EH94" s="166"/>
      <c r="EI94" s="166"/>
      <c r="EJ94" s="152"/>
      <c r="EK94" s="166"/>
      <c r="EL94" s="166"/>
      <c r="EM94" s="166"/>
      <c r="EN94" s="166"/>
      <c r="EO94" s="166"/>
      <c r="EP94" s="166"/>
      <c r="EQ94" s="166"/>
      <c r="ER94" s="63"/>
      <c r="ES94" s="166"/>
      <c r="ET94" s="166"/>
      <c r="EU94" s="166"/>
      <c r="EV94" s="166"/>
      <c r="EW94" s="166"/>
      <c r="EX94" s="166"/>
      <c r="EY94" s="166"/>
      <c r="EZ94" s="63"/>
      <c r="FA94" s="165"/>
      <c r="FB94" s="165"/>
      <c r="FC94" s="165"/>
      <c r="FD94" s="165"/>
      <c r="FE94" s="165"/>
      <c r="FF94" s="63"/>
      <c r="FG94" s="166"/>
      <c r="FH94" s="166"/>
      <c r="FI94" s="166"/>
      <c r="FJ94" s="166"/>
      <c r="FK94" s="166"/>
      <c r="FL94" s="63"/>
      <c r="FM94" s="168"/>
      <c r="FN94" s="168"/>
      <c r="FO94" s="168"/>
      <c r="FP94" s="168"/>
      <c r="FQ94" s="168"/>
      <c r="FR94" s="168"/>
      <c r="FS94" s="168"/>
      <c r="FT94"/>
      <c r="FU94"/>
    </row>
    <row r="95" spans="1:177" ht="13.5">
      <c r="A95" s="6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165"/>
      <c r="CB95" s="165"/>
      <c r="CC95" s="165"/>
      <c r="CD95" s="165"/>
      <c r="CE95" s="165"/>
      <c r="CF95" s="165"/>
      <c r="CG95" s="165"/>
      <c r="CH95" s="63"/>
      <c r="CI95" s="63"/>
      <c r="CJ95" s="63"/>
      <c r="CK95" s="63"/>
      <c r="CL95" s="63"/>
      <c r="CM95" s="63"/>
      <c r="CN95" s="63"/>
      <c r="CO95" s="84"/>
      <c r="CP95"/>
      <c r="CQ95"/>
      <c r="CR95"/>
      <c r="CS95"/>
      <c r="CT95"/>
      <c r="CU95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166"/>
      <c r="DQ95" s="166"/>
      <c r="DR95" s="166"/>
      <c r="DS95" s="166"/>
      <c r="DT95" s="166"/>
      <c r="DU95" s="166"/>
      <c r="DV95" s="63"/>
      <c r="DW95" s="166"/>
      <c r="DX95" s="166"/>
      <c r="DY95" s="166"/>
      <c r="DZ95" s="166"/>
      <c r="EA95" s="166"/>
      <c r="EB95" s="166"/>
      <c r="EC95" s="63"/>
      <c r="ED95" s="166"/>
      <c r="EE95" s="166"/>
      <c r="EF95" s="166"/>
      <c r="EG95" s="166"/>
      <c r="EH95" s="166"/>
      <c r="EI95" s="166"/>
      <c r="EJ95" s="152"/>
      <c r="EK95" s="166"/>
      <c r="EL95" s="166"/>
      <c r="EM95" s="166"/>
      <c r="EN95" s="166"/>
      <c r="EO95" s="166"/>
      <c r="EP95" s="166"/>
      <c r="EQ95" s="166"/>
      <c r="ER95" s="63"/>
      <c r="ES95" s="166"/>
      <c r="ET95" s="166"/>
      <c r="EU95" s="166"/>
      <c r="EV95" s="166"/>
      <c r="EW95" s="166"/>
      <c r="EX95" s="166"/>
      <c r="EY95" s="166"/>
      <c r="EZ95" s="63"/>
      <c r="FA95" s="165"/>
      <c r="FB95" s="165"/>
      <c r="FC95" s="165"/>
      <c r="FD95" s="165"/>
      <c r="FE95" s="165"/>
      <c r="FF95" s="63"/>
      <c r="FG95" s="166"/>
      <c r="FH95" s="166"/>
      <c r="FI95" s="166"/>
      <c r="FJ95" s="166"/>
      <c r="FK95" s="166"/>
      <c r="FL95" s="63"/>
      <c r="FM95" s="168"/>
      <c r="FN95" s="168"/>
      <c r="FO95" s="168"/>
      <c r="FP95" s="168"/>
      <c r="FQ95" s="168"/>
      <c r="FR95" s="168"/>
      <c r="FS95" s="168"/>
      <c r="FT95"/>
      <c r="FU95"/>
    </row>
    <row r="96" spans="1:177" ht="13.5">
      <c r="A96" s="6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165"/>
      <c r="CB96" s="165"/>
      <c r="CC96" s="165"/>
      <c r="CD96" s="165"/>
      <c r="CE96" s="165"/>
      <c r="CF96" s="165"/>
      <c r="CG96" s="165"/>
      <c r="CH96" s="63"/>
      <c r="CI96" s="63"/>
      <c r="CJ96" s="63"/>
      <c r="CK96" s="63"/>
      <c r="CL96" s="63"/>
      <c r="CM96" s="63"/>
      <c r="CN96" s="63"/>
      <c r="CO96" s="84"/>
      <c r="CP96"/>
      <c r="CQ96"/>
      <c r="CR96"/>
      <c r="CS96"/>
      <c r="CT96"/>
      <c r="CU96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166"/>
      <c r="DQ96" s="166"/>
      <c r="DR96" s="166"/>
      <c r="DS96" s="166"/>
      <c r="DT96" s="166"/>
      <c r="DU96" s="166"/>
      <c r="DV96" s="63"/>
      <c r="DW96" s="166"/>
      <c r="DX96" s="166"/>
      <c r="DY96" s="166"/>
      <c r="DZ96" s="166"/>
      <c r="EA96" s="166"/>
      <c r="EB96" s="166"/>
      <c r="EC96" s="63"/>
      <c r="ED96" s="166"/>
      <c r="EE96" s="166"/>
      <c r="EF96" s="166"/>
      <c r="EG96" s="166"/>
      <c r="EH96" s="166"/>
      <c r="EI96" s="166"/>
      <c r="EJ96" s="152"/>
      <c r="EK96" s="166"/>
      <c r="EL96" s="166"/>
      <c r="EM96" s="166"/>
      <c r="EN96" s="166"/>
      <c r="EO96" s="166"/>
      <c r="EP96" s="166"/>
      <c r="EQ96" s="166"/>
      <c r="ER96" s="63"/>
      <c r="ES96" s="166"/>
      <c r="ET96" s="166"/>
      <c r="EU96" s="166"/>
      <c r="EV96" s="166"/>
      <c r="EW96" s="166"/>
      <c r="EX96" s="166"/>
      <c r="EY96" s="166"/>
      <c r="EZ96" s="63"/>
      <c r="FA96" s="165"/>
      <c r="FB96" s="165"/>
      <c r="FC96" s="165"/>
      <c r="FD96" s="165"/>
      <c r="FE96" s="165"/>
      <c r="FF96" s="63"/>
      <c r="FG96" s="166"/>
      <c r="FH96" s="166"/>
      <c r="FI96" s="166"/>
      <c r="FJ96" s="166"/>
      <c r="FK96" s="166"/>
      <c r="FL96" s="63"/>
      <c r="FM96" s="168"/>
      <c r="FN96" s="168"/>
      <c r="FO96" s="168"/>
      <c r="FP96" s="168"/>
      <c r="FQ96" s="168"/>
      <c r="FR96" s="168"/>
      <c r="FS96" s="168"/>
      <c r="FT96"/>
      <c r="FU96"/>
    </row>
    <row r="97" spans="1:177" ht="13.5">
      <c r="A97" s="6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165"/>
      <c r="CB97" s="165"/>
      <c r="CC97" s="165"/>
      <c r="CD97" s="165"/>
      <c r="CE97" s="165"/>
      <c r="CF97" s="165"/>
      <c r="CG97" s="165"/>
      <c r="CH97" s="63"/>
      <c r="CI97" s="63"/>
      <c r="CJ97" s="63"/>
      <c r="CK97" s="63"/>
      <c r="CL97" s="63"/>
      <c r="CM97" s="63"/>
      <c r="CN97" s="63"/>
      <c r="CO97" s="84"/>
      <c r="CP97"/>
      <c r="CQ97"/>
      <c r="CR97"/>
      <c r="CS97"/>
      <c r="CT97"/>
      <c r="CU97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166"/>
      <c r="DQ97" s="166"/>
      <c r="DR97" s="166"/>
      <c r="DS97" s="166"/>
      <c r="DT97" s="166"/>
      <c r="DU97" s="166"/>
      <c r="DV97" s="63"/>
      <c r="DW97" s="166"/>
      <c r="DX97" s="166"/>
      <c r="DY97" s="166"/>
      <c r="DZ97" s="166"/>
      <c r="EA97" s="166"/>
      <c r="EB97" s="166"/>
      <c r="EC97" s="63"/>
      <c r="ED97" s="166"/>
      <c r="EE97" s="166"/>
      <c r="EF97" s="166"/>
      <c r="EG97" s="166"/>
      <c r="EH97" s="166"/>
      <c r="EI97" s="166"/>
      <c r="EJ97" s="152"/>
      <c r="EK97" s="166"/>
      <c r="EL97" s="166"/>
      <c r="EM97" s="166"/>
      <c r="EN97" s="166"/>
      <c r="EO97" s="166"/>
      <c r="EP97" s="166"/>
      <c r="EQ97" s="166"/>
      <c r="ER97" s="63"/>
      <c r="ES97" s="166"/>
      <c r="ET97" s="166"/>
      <c r="EU97" s="166"/>
      <c r="EV97" s="166"/>
      <c r="EW97" s="166"/>
      <c r="EX97" s="166"/>
      <c r="EY97" s="166"/>
      <c r="EZ97" s="63"/>
      <c r="FA97" s="165"/>
      <c r="FB97" s="165"/>
      <c r="FC97" s="165"/>
      <c r="FD97" s="165"/>
      <c r="FE97" s="165"/>
      <c r="FF97" s="63"/>
      <c r="FG97" s="166"/>
      <c r="FH97" s="166"/>
      <c r="FI97" s="166"/>
      <c r="FJ97" s="166"/>
      <c r="FK97" s="166"/>
      <c r="FL97" s="63"/>
      <c r="FM97" s="168"/>
      <c r="FN97" s="168"/>
      <c r="FO97" s="168"/>
      <c r="FP97" s="168"/>
      <c r="FQ97" s="168"/>
      <c r="FR97" s="168"/>
      <c r="FS97" s="168"/>
      <c r="FT97"/>
      <c r="FU97"/>
    </row>
    <row r="98" spans="1:177" ht="13.5">
      <c r="A98" s="6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165"/>
      <c r="CB98" s="165"/>
      <c r="CC98" s="165"/>
      <c r="CD98" s="165"/>
      <c r="CE98" s="165"/>
      <c r="CF98" s="165"/>
      <c r="CG98" s="165"/>
      <c r="CH98" s="63"/>
      <c r="CI98" s="63"/>
      <c r="CJ98" s="63"/>
      <c r="CK98" s="63"/>
      <c r="CL98" s="63"/>
      <c r="CM98" s="63"/>
      <c r="CN98" s="63"/>
      <c r="CO98" s="84"/>
      <c r="CP98"/>
      <c r="CQ98"/>
      <c r="CR98"/>
      <c r="CS98"/>
      <c r="CT98"/>
      <c r="CU98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166"/>
      <c r="DQ98" s="166"/>
      <c r="DR98" s="166"/>
      <c r="DS98" s="166"/>
      <c r="DT98" s="166"/>
      <c r="DU98" s="166"/>
      <c r="DV98" s="63"/>
      <c r="DW98" s="166"/>
      <c r="DX98" s="166"/>
      <c r="DY98" s="166"/>
      <c r="DZ98" s="166"/>
      <c r="EA98" s="166"/>
      <c r="EB98" s="166"/>
      <c r="EC98" s="63"/>
      <c r="ED98" s="166"/>
      <c r="EE98" s="166"/>
      <c r="EF98" s="166"/>
      <c r="EG98" s="166"/>
      <c r="EH98" s="166"/>
      <c r="EI98" s="166"/>
      <c r="EJ98" s="152"/>
      <c r="EK98" s="166"/>
      <c r="EL98" s="166"/>
      <c r="EM98" s="166"/>
      <c r="EN98" s="166"/>
      <c r="EO98" s="166"/>
      <c r="EP98" s="166"/>
      <c r="EQ98" s="166"/>
      <c r="ER98" s="63"/>
      <c r="ES98" s="166"/>
      <c r="ET98" s="166"/>
      <c r="EU98" s="166"/>
      <c r="EV98" s="166"/>
      <c r="EW98" s="166"/>
      <c r="EX98" s="166"/>
      <c r="EY98" s="166"/>
      <c r="EZ98" s="63"/>
      <c r="FA98" s="165"/>
      <c r="FB98" s="165"/>
      <c r="FC98" s="165"/>
      <c r="FD98" s="165"/>
      <c r="FE98" s="165"/>
      <c r="FF98" s="63"/>
      <c r="FG98" s="166"/>
      <c r="FH98" s="166"/>
      <c r="FI98" s="166"/>
      <c r="FJ98" s="166"/>
      <c r="FK98" s="166"/>
      <c r="FL98" s="63"/>
      <c r="FM98" s="168"/>
      <c r="FN98" s="168"/>
      <c r="FO98" s="168"/>
      <c r="FP98" s="168"/>
      <c r="FQ98" s="168"/>
      <c r="FR98" s="168"/>
      <c r="FS98" s="168"/>
      <c r="FT98"/>
      <c r="FU98"/>
    </row>
    <row r="99" spans="1:177" ht="13.5">
      <c r="A99" s="6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165"/>
      <c r="CB99" s="165"/>
      <c r="CC99" s="165"/>
      <c r="CD99" s="165"/>
      <c r="CE99" s="165"/>
      <c r="CF99" s="165"/>
      <c r="CG99" s="165"/>
      <c r="CH99" s="63"/>
      <c r="CI99" s="63"/>
      <c r="CJ99" s="63"/>
      <c r="CK99" s="63"/>
      <c r="CL99" s="63"/>
      <c r="CM99" s="63"/>
      <c r="CN99" s="63"/>
      <c r="CO99" s="84"/>
      <c r="CP99"/>
      <c r="CQ99"/>
      <c r="CR99"/>
      <c r="CS99"/>
      <c r="CT99"/>
      <c r="CU99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166"/>
      <c r="DQ99" s="166"/>
      <c r="DR99" s="166"/>
      <c r="DS99" s="166"/>
      <c r="DT99" s="166"/>
      <c r="DU99" s="166"/>
      <c r="DV99" s="63"/>
      <c r="DW99" s="166"/>
      <c r="DX99" s="166"/>
      <c r="DY99" s="166"/>
      <c r="DZ99" s="166"/>
      <c r="EA99" s="166"/>
      <c r="EB99" s="166"/>
      <c r="EC99" s="63"/>
      <c r="ED99" s="166"/>
      <c r="EE99" s="166"/>
      <c r="EF99" s="166"/>
      <c r="EG99" s="166"/>
      <c r="EH99" s="166"/>
      <c r="EI99" s="166"/>
      <c r="EJ99" s="152"/>
      <c r="EK99" s="166"/>
      <c r="EL99" s="166"/>
      <c r="EM99" s="166"/>
      <c r="EN99" s="166"/>
      <c r="EO99" s="166"/>
      <c r="EP99" s="166"/>
      <c r="EQ99" s="166"/>
      <c r="ER99" s="63"/>
      <c r="ES99" s="166"/>
      <c r="ET99" s="166"/>
      <c r="EU99" s="166"/>
      <c r="EV99" s="166"/>
      <c r="EW99" s="166"/>
      <c r="EX99" s="166"/>
      <c r="EY99" s="166"/>
      <c r="EZ99" s="63"/>
      <c r="FA99" s="165"/>
      <c r="FB99" s="165"/>
      <c r="FC99" s="165"/>
      <c r="FD99" s="165"/>
      <c r="FE99" s="165"/>
      <c r="FF99" s="63"/>
      <c r="FG99" s="166"/>
      <c r="FH99" s="166"/>
      <c r="FI99" s="166"/>
      <c r="FJ99" s="166"/>
      <c r="FK99" s="166"/>
      <c r="FL99" s="63"/>
      <c r="FM99" s="168"/>
      <c r="FN99" s="168"/>
      <c r="FO99" s="168"/>
      <c r="FP99" s="168"/>
      <c r="FQ99" s="168"/>
      <c r="FR99" s="168"/>
      <c r="FS99" s="168"/>
      <c r="FT99"/>
      <c r="FU99"/>
    </row>
    <row r="100" spans="1:177" ht="13.5">
      <c r="A100" s="6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165"/>
      <c r="CB100" s="165"/>
      <c r="CC100" s="165"/>
      <c r="CD100" s="165"/>
      <c r="CE100" s="165"/>
      <c r="CF100" s="165"/>
      <c r="CG100" s="165"/>
      <c r="CH100" s="63"/>
      <c r="CI100" s="63"/>
      <c r="CJ100" s="63"/>
      <c r="CK100" s="63"/>
      <c r="CL100" s="63"/>
      <c r="CM100" s="63"/>
      <c r="CN100" s="63"/>
      <c r="CO100" s="84"/>
      <c r="CP100"/>
      <c r="CQ100"/>
      <c r="CR100"/>
      <c r="CS100"/>
      <c r="CT100"/>
      <c r="CU100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166"/>
      <c r="DQ100" s="166"/>
      <c r="DR100" s="166"/>
      <c r="DS100" s="166"/>
      <c r="DT100" s="166"/>
      <c r="DU100" s="166"/>
      <c r="DV100" s="63"/>
      <c r="DW100" s="166"/>
      <c r="DX100" s="166"/>
      <c r="DY100" s="166"/>
      <c r="DZ100" s="166"/>
      <c r="EA100" s="166"/>
      <c r="EB100" s="166"/>
      <c r="EC100" s="63"/>
      <c r="ED100" s="166"/>
      <c r="EE100" s="166"/>
      <c r="EF100" s="166"/>
      <c r="EG100" s="166"/>
      <c r="EH100" s="166"/>
      <c r="EI100" s="166"/>
      <c r="EJ100" s="152"/>
      <c r="EK100" s="166"/>
      <c r="EL100" s="166"/>
      <c r="EM100" s="166"/>
      <c r="EN100" s="166"/>
      <c r="EO100" s="166"/>
      <c r="EP100" s="166"/>
      <c r="EQ100" s="166"/>
      <c r="ER100" s="63"/>
      <c r="ES100" s="166"/>
      <c r="ET100" s="166"/>
      <c r="EU100" s="166"/>
      <c r="EV100" s="166"/>
      <c r="EW100" s="166"/>
      <c r="EX100" s="166"/>
      <c r="EY100" s="166"/>
      <c r="EZ100" s="63"/>
      <c r="FA100" s="165"/>
      <c r="FB100" s="165"/>
      <c r="FC100" s="165"/>
      <c r="FD100" s="165"/>
      <c r="FE100" s="165"/>
      <c r="FF100" s="63"/>
      <c r="FG100" s="166"/>
      <c r="FH100" s="166"/>
      <c r="FI100" s="166"/>
      <c r="FJ100" s="166"/>
      <c r="FK100" s="166"/>
      <c r="FL100" s="63"/>
      <c r="FM100" s="168"/>
      <c r="FN100" s="168"/>
      <c r="FO100" s="168"/>
      <c r="FP100" s="168"/>
      <c r="FQ100" s="168"/>
      <c r="FR100" s="168"/>
      <c r="FS100" s="168"/>
      <c r="FT100"/>
      <c r="FU100"/>
    </row>
    <row r="101" spans="1:177" ht="13.5">
      <c r="A101" s="6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165"/>
      <c r="CB101" s="165"/>
      <c r="CC101" s="165"/>
      <c r="CD101" s="165"/>
      <c r="CE101" s="165"/>
      <c r="CF101" s="165"/>
      <c r="CG101" s="165"/>
      <c r="CH101" s="63"/>
      <c r="CI101" s="63"/>
      <c r="CJ101" s="63"/>
      <c r="CK101" s="63"/>
      <c r="CL101" s="63"/>
      <c r="CM101" s="63"/>
      <c r="CN101" s="63"/>
      <c r="CO101" s="84"/>
      <c r="CP101"/>
      <c r="CQ101"/>
      <c r="CR101"/>
      <c r="CS101"/>
      <c r="CT101"/>
      <c r="CU101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166"/>
      <c r="DQ101" s="166"/>
      <c r="DR101" s="166"/>
      <c r="DS101" s="166"/>
      <c r="DT101" s="166"/>
      <c r="DU101" s="166"/>
      <c r="DV101" s="63"/>
      <c r="DW101" s="166"/>
      <c r="DX101" s="166"/>
      <c r="DY101" s="166"/>
      <c r="DZ101" s="166"/>
      <c r="EA101" s="166"/>
      <c r="EB101" s="166"/>
      <c r="EC101" s="63"/>
      <c r="ED101" s="166"/>
      <c r="EE101" s="166"/>
      <c r="EF101" s="166"/>
      <c r="EG101" s="166"/>
      <c r="EH101" s="166"/>
      <c r="EI101" s="166"/>
      <c r="EJ101" s="152"/>
      <c r="EK101" s="166"/>
      <c r="EL101" s="166"/>
      <c r="EM101" s="166"/>
      <c r="EN101" s="166"/>
      <c r="EO101" s="166"/>
      <c r="EP101" s="166"/>
      <c r="EQ101" s="166"/>
      <c r="ER101" s="63"/>
      <c r="ES101" s="166"/>
      <c r="ET101" s="166"/>
      <c r="EU101" s="166"/>
      <c r="EV101" s="166"/>
      <c r="EW101" s="166"/>
      <c r="EX101" s="166"/>
      <c r="EY101" s="166"/>
      <c r="EZ101" s="63"/>
      <c r="FA101" s="165"/>
      <c r="FB101" s="165"/>
      <c r="FC101" s="165"/>
      <c r="FD101" s="165"/>
      <c r="FE101" s="165"/>
      <c r="FF101" s="63"/>
      <c r="FG101" s="166"/>
      <c r="FH101" s="166"/>
      <c r="FI101" s="166"/>
      <c r="FJ101" s="166"/>
      <c r="FK101" s="166"/>
      <c r="FL101" s="63"/>
      <c r="FM101" s="168"/>
      <c r="FN101" s="168"/>
      <c r="FO101" s="168"/>
      <c r="FP101" s="168"/>
      <c r="FQ101" s="168"/>
      <c r="FR101" s="168"/>
      <c r="FS101" s="168"/>
      <c r="FT101"/>
      <c r="FU101"/>
    </row>
    <row r="102" spans="1:177" ht="13.5">
      <c r="A102" s="6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165"/>
      <c r="CB102" s="165"/>
      <c r="CC102" s="165"/>
      <c r="CD102" s="165"/>
      <c r="CE102" s="165"/>
      <c r="CF102" s="165"/>
      <c r="CG102" s="165"/>
      <c r="CH102" s="63"/>
      <c r="CI102" s="63"/>
      <c r="CJ102" s="63"/>
      <c r="CK102" s="63"/>
      <c r="CL102" s="63"/>
      <c r="CM102" s="63"/>
      <c r="CN102" s="63"/>
      <c r="CO102" s="84"/>
      <c r="CP102"/>
      <c r="CQ102"/>
      <c r="CR102"/>
      <c r="CS102"/>
      <c r="CT102"/>
      <c r="CU102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166"/>
      <c r="DQ102" s="166"/>
      <c r="DR102" s="166"/>
      <c r="DS102" s="166"/>
      <c r="DT102" s="166"/>
      <c r="DU102" s="166"/>
      <c r="DV102" s="63"/>
      <c r="DW102" s="166"/>
      <c r="DX102" s="166"/>
      <c r="DY102" s="166"/>
      <c r="DZ102" s="166"/>
      <c r="EA102" s="166"/>
      <c r="EB102" s="166"/>
      <c r="EC102" s="63"/>
      <c r="ED102" s="166"/>
      <c r="EE102" s="166"/>
      <c r="EF102" s="166"/>
      <c r="EG102" s="166"/>
      <c r="EH102" s="166"/>
      <c r="EI102" s="166"/>
      <c r="EJ102" s="152"/>
      <c r="EK102" s="166"/>
      <c r="EL102" s="166"/>
      <c r="EM102" s="166"/>
      <c r="EN102" s="166"/>
      <c r="EO102" s="166"/>
      <c r="EP102" s="166"/>
      <c r="EQ102" s="166"/>
      <c r="ER102" s="63"/>
      <c r="ES102" s="166"/>
      <c r="ET102" s="166"/>
      <c r="EU102" s="166"/>
      <c r="EV102" s="166"/>
      <c r="EW102" s="166"/>
      <c r="EX102" s="166"/>
      <c r="EY102" s="166"/>
      <c r="EZ102" s="63"/>
      <c r="FA102" s="165"/>
      <c r="FB102" s="165"/>
      <c r="FC102" s="165"/>
      <c r="FD102" s="165"/>
      <c r="FE102" s="165"/>
      <c r="FF102" s="63"/>
      <c r="FG102" s="166"/>
      <c r="FH102" s="166"/>
      <c r="FI102" s="166"/>
      <c r="FJ102" s="166"/>
      <c r="FK102" s="166"/>
      <c r="FL102" s="63"/>
      <c r="FM102" s="168"/>
      <c r="FN102" s="168"/>
      <c r="FO102" s="168"/>
      <c r="FP102" s="168"/>
      <c r="FQ102" s="168"/>
      <c r="FR102" s="168"/>
      <c r="FS102" s="168"/>
      <c r="FT102"/>
      <c r="FU102"/>
    </row>
    <row r="103" spans="1:177" ht="13.5">
      <c r="A103" s="6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165"/>
      <c r="CB103" s="165"/>
      <c r="CC103" s="165"/>
      <c r="CD103" s="165"/>
      <c r="CE103" s="165"/>
      <c r="CF103" s="165"/>
      <c r="CG103" s="165"/>
      <c r="CH103" s="63"/>
      <c r="CI103" s="63"/>
      <c r="CJ103" s="63"/>
      <c r="CK103" s="63"/>
      <c r="CL103" s="63"/>
      <c r="CM103" s="63"/>
      <c r="CN103" s="63"/>
      <c r="CO103" s="84"/>
      <c r="CP103"/>
      <c r="CQ103"/>
      <c r="CR103"/>
      <c r="CS103"/>
      <c r="CT103"/>
      <c r="CU10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166"/>
      <c r="DQ103" s="166"/>
      <c r="DR103" s="166"/>
      <c r="DS103" s="166"/>
      <c r="DT103" s="166"/>
      <c r="DU103" s="166"/>
      <c r="DV103" s="63"/>
      <c r="DW103" s="166"/>
      <c r="DX103" s="166"/>
      <c r="DY103" s="166"/>
      <c r="DZ103" s="166"/>
      <c r="EA103" s="166"/>
      <c r="EB103" s="166"/>
      <c r="EC103" s="63"/>
      <c r="ED103" s="166"/>
      <c r="EE103" s="166"/>
      <c r="EF103" s="166"/>
      <c r="EG103" s="166"/>
      <c r="EH103" s="166"/>
      <c r="EI103" s="166"/>
      <c r="EJ103" s="152"/>
      <c r="EK103" s="166"/>
      <c r="EL103" s="166"/>
      <c r="EM103" s="166"/>
      <c r="EN103" s="166"/>
      <c r="EO103" s="166"/>
      <c r="EP103" s="166"/>
      <c r="EQ103" s="166"/>
      <c r="ER103" s="63"/>
      <c r="ES103" s="166"/>
      <c r="ET103" s="166"/>
      <c r="EU103" s="166"/>
      <c r="EV103" s="166"/>
      <c r="EW103" s="166"/>
      <c r="EX103" s="166"/>
      <c r="EY103" s="166"/>
      <c r="EZ103" s="63"/>
      <c r="FA103" s="165"/>
      <c r="FB103" s="165"/>
      <c r="FC103" s="165"/>
      <c r="FD103" s="165"/>
      <c r="FE103" s="165"/>
      <c r="FF103" s="63"/>
      <c r="FG103" s="166"/>
      <c r="FH103" s="166"/>
      <c r="FI103" s="166"/>
      <c r="FJ103" s="166"/>
      <c r="FK103" s="166"/>
      <c r="FL103" s="63"/>
      <c r="FM103" s="168"/>
      <c r="FN103" s="168"/>
      <c r="FO103" s="168"/>
      <c r="FP103" s="168"/>
      <c r="FQ103" s="168"/>
      <c r="FR103" s="168"/>
      <c r="FS103" s="168"/>
      <c r="FT103"/>
      <c r="FU103"/>
    </row>
    <row r="104" spans="1:177" ht="13.5">
      <c r="A104" s="6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165"/>
      <c r="CB104" s="165"/>
      <c r="CC104" s="165"/>
      <c r="CD104" s="165"/>
      <c r="CE104" s="165"/>
      <c r="CF104" s="165"/>
      <c r="CG104" s="165"/>
      <c r="CH104" s="63"/>
      <c r="CI104" s="63"/>
      <c r="CJ104" s="63"/>
      <c r="CK104" s="63"/>
      <c r="CL104" s="63"/>
      <c r="CM104" s="63"/>
      <c r="CN104" s="63"/>
      <c r="CO104" s="84"/>
      <c r="CP104"/>
      <c r="CQ104"/>
      <c r="CR104"/>
      <c r="CS104"/>
      <c r="CT104"/>
      <c r="CU104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166"/>
      <c r="DQ104" s="166"/>
      <c r="DR104" s="166"/>
      <c r="DS104" s="166"/>
      <c r="DT104" s="166"/>
      <c r="DU104" s="166"/>
      <c r="DV104" s="63"/>
      <c r="DW104" s="166"/>
      <c r="DX104" s="166"/>
      <c r="DY104" s="166"/>
      <c r="DZ104" s="166"/>
      <c r="EA104" s="166"/>
      <c r="EB104" s="166"/>
      <c r="EC104" s="63"/>
      <c r="ED104" s="166"/>
      <c r="EE104" s="166"/>
      <c r="EF104" s="166"/>
      <c r="EG104" s="166"/>
      <c r="EH104" s="166"/>
      <c r="EI104" s="166"/>
      <c r="EJ104" s="152"/>
      <c r="EK104" s="166"/>
      <c r="EL104" s="166"/>
      <c r="EM104" s="166"/>
      <c r="EN104" s="166"/>
      <c r="EO104" s="166"/>
      <c r="EP104" s="166"/>
      <c r="EQ104" s="166"/>
      <c r="ER104" s="63"/>
      <c r="ES104" s="166"/>
      <c r="ET104" s="166"/>
      <c r="EU104" s="166"/>
      <c r="EV104" s="166"/>
      <c r="EW104" s="166"/>
      <c r="EX104" s="166"/>
      <c r="EY104" s="166"/>
      <c r="EZ104" s="63"/>
      <c r="FA104" s="165"/>
      <c r="FB104" s="165"/>
      <c r="FC104" s="165"/>
      <c r="FD104" s="165"/>
      <c r="FE104" s="165"/>
      <c r="FF104" s="63"/>
      <c r="FG104" s="166"/>
      <c r="FH104" s="166"/>
      <c r="FI104" s="166"/>
      <c r="FJ104" s="166"/>
      <c r="FK104" s="166"/>
      <c r="FL104" s="63"/>
      <c r="FM104" s="168"/>
      <c r="FN104" s="168"/>
      <c r="FO104" s="168"/>
      <c r="FP104" s="168"/>
      <c r="FQ104" s="168"/>
      <c r="FR104" s="168"/>
      <c r="FS104" s="168"/>
      <c r="FT104"/>
      <c r="FU104"/>
    </row>
    <row r="105" spans="1:177" ht="13.5">
      <c r="A105" s="6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165"/>
      <c r="CB105" s="165"/>
      <c r="CC105" s="165"/>
      <c r="CD105" s="165"/>
      <c r="CE105" s="165"/>
      <c r="CF105" s="165"/>
      <c r="CG105" s="165"/>
      <c r="CH105" s="63"/>
      <c r="CI105" s="63"/>
      <c r="CJ105" s="63"/>
      <c r="CK105" s="63"/>
      <c r="CL105" s="63"/>
      <c r="CM105" s="63"/>
      <c r="CN105" s="63"/>
      <c r="CO105" s="84"/>
      <c r="CP105"/>
      <c r="CQ105"/>
      <c r="CR105"/>
      <c r="CS105"/>
      <c r="CT105"/>
      <c r="CU105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166"/>
      <c r="DQ105" s="166"/>
      <c r="DR105" s="166"/>
      <c r="DS105" s="166"/>
      <c r="DT105" s="166"/>
      <c r="DU105" s="166"/>
      <c r="DV105" s="63"/>
      <c r="DW105" s="166"/>
      <c r="DX105" s="166"/>
      <c r="DY105" s="166"/>
      <c r="DZ105" s="166"/>
      <c r="EA105" s="166"/>
      <c r="EB105" s="166"/>
      <c r="EC105" s="63"/>
      <c r="ED105" s="166"/>
      <c r="EE105" s="166"/>
      <c r="EF105" s="166"/>
      <c r="EG105" s="166"/>
      <c r="EH105" s="166"/>
      <c r="EI105" s="166"/>
      <c r="EJ105" s="152"/>
      <c r="EK105" s="166"/>
      <c r="EL105" s="166"/>
      <c r="EM105" s="166"/>
      <c r="EN105" s="166"/>
      <c r="EO105" s="166"/>
      <c r="EP105" s="166"/>
      <c r="EQ105" s="166"/>
      <c r="ER105" s="63"/>
      <c r="ES105" s="166"/>
      <c r="ET105" s="166"/>
      <c r="EU105" s="166"/>
      <c r="EV105" s="166"/>
      <c r="EW105" s="166"/>
      <c r="EX105" s="166"/>
      <c r="EY105" s="166"/>
      <c r="EZ105" s="63"/>
      <c r="FA105" s="165"/>
      <c r="FB105" s="165"/>
      <c r="FC105" s="165"/>
      <c r="FD105" s="165"/>
      <c r="FE105" s="165"/>
      <c r="FF105" s="63"/>
      <c r="FG105" s="166"/>
      <c r="FH105" s="166"/>
      <c r="FI105" s="166"/>
      <c r="FJ105" s="166"/>
      <c r="FK105" s="166"/>
      <c r="FL105" s="63"/>
      <c r="FM105" s="168"/>
      <c r="FN105" s="168"/>
      <c r="FO105" s="168"/>
      <c r="FP105" s="168"/>
      <c r="FQ105" s="168"/>
      <c r="FR105" s="168"/>
      <c r="FS105" s="168"/>
      <c r="FT105"/>
      <c r="FU105"/>
    </row>
    <row r="106" spans="1:177" ht="13.5">
      <c r="A106" s="6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165"/>
      <c r="CB106" s="165"/>
      <c r="CC106" s="165"/>
      <c r="CD106" s="165"/>
      <c r="CE106" s="165"/>
      <c r="CF106" s="165"/>
      <c r="CG106" s="165"/>
      <c r="CH106" s="63"/>
      <c r="CI106" s="63"/>
      <c r="CJ106" s="63"/>
      <c r="CK106" s="63"/>
      <c r="CL106" s="63"/>
      <c r="CM106" s="63"/>
      <c r="CN106" s="63"/>
      <c r="CO106" s="84"/>
      <c r="CP106"/>
      <c r="CQ106"/>
      <c r="CR106"/>
      <c r="CS106"/>
      <c r="CT106"/>
      <c r="CU106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166"/>
      <c r="DQ106" s="166"/>
      <c r="DR106" s="166"/>
      <c r="DS106" s="166"/>
      <c r="DT106" s="166"/>
      <c r="DU106" s="166"/>
      <c r="DV106" s="63"/>
      <c r="DW106" s="166"/>
      <c r="DX106" s="166"/>
      <c r="DY106" s="166"/>
      <c r="DZ106" s="166"/>
      <c r="EA106" s="166"/>
      <c r="EB106" s="166"/>
      <c r="EC106" s="63"/>
      <c r="ED106" s="166"/>
      <c r="EE106" s="166"/>
      <c r="EF106" s="166"/>
      <c r="EG106" s="166"/>
      <c r="EH106" s="166"/>
      <c r="EI106" s="166"/>
      <c r="EJ106" s="152"/>
      <c r="EK106" s="166"/>
      <c r="EL106" s="166"/>
      <c r="EM106" s="166"/>
      <c r="EN106" s="166"/>
      <c r="EO106" s="166"/>
      <c r="EP106" s="166"/>
      <c r="EQ106" s="166"/>
      <c r="ER106" s="63"/>
      <c r="ES106" s="166"/>
      <c r="ET106" s="166"/>
      <c r="EU106" s="166"/>
      <c r="EV106" s="166"/>
      <c r="EW106" s="166"/>
      <c r="EX106" s="166"/>
      <c r="EY106" s="166"/>
      <c r="EZ106" s="63"/>
      <c r="FA106" s="165"/>
      <c r="FB106" s="165"/>
      <c r="FC106" s="165"/>
      <c r="FD106" s="165"/>
      <c r="FE106" s="165"/>
      <c r="FF106" s="63"/>
      <c r="FG106" s="166"/>
      <c r="FH106" s="166"/>
      <c r="FI106" s="166"/>
      <c r="FJ106" s="166"/>
      <c r="FK106" s="166"/>
      <c r="FL106" s="63"/>
      <c r="FM106" s="168"/>
      <c r="FN106" s="168"/>
      <c r="FO106" s="168"/>
      <c r="FP106" s="168"/>
      <c r="FQ106" s="168"/>
      <c r="FR106" s="168"/>
      <c r="FS106" s="168"/>
      <c r="FT106"/>
      <c r="FU106"/>
    </row>
    <row r="107" spans="1:177" ht="13.5">
      <c r="A107" s="6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165"/>
      <c r="CB107" s="165"/>
      <c r="CC107" s="165"/>
      <c r="CD107" s="165"/>
      <c r="CE107" s="165"/>
      <c r="CF107" s="165"/>
      <c r="CG107" s="165"/>
      <c r="CH107" s="63"/>
      <c r="CI107" s="63"/>
      <c r="CJ107" s="63"/>
      <c r="CK107" s="63"/>
      <c r="CL107" s="63"/>
      <c r="CM107" s="63"/>
      <c r="CN107" s="63"/>
      <c r="CO107" s="84"/>
      <c r="CP107"/>
      <c r="CQ107"/>
      <c r="CR107"/>
      <c r="CS107"/>
      <c r="CT107"/>
      <c r="CU107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166"/>
      <c r="DQ107" s="166"/>
      <c r="DR107" s="166"/>
      <c r="DS107" s="166"/>
      <c r="DT107" s="166"/>
      <c r="DU107" s="166"/>
      <c r="DV107" s="63"/>
      <c r="DW107" s="166"/>
      <c r="DX107" s="166"/>
      <c r="DY107" s="166"/>
      <c r="DZ107" s="166"/>
      <c r="EA107" s="166"/>
      <c r="EB107" s="166"/>
      <c r="EC107" s="63"/>
      <c r="ED107" s="166"/>
      <c r="EE107" s="166"/>
      <c r="EF107" s="166"/>
      <c r="EG107" s="166"/>
      <c r="EH107" s="166"/>
      <c r="EI107" s="166"/>
      <c r="EJ107" s="152"/>
      <c r="EK107" s="166"/>
      <c r="EL107" s="166"/>
      <c r="EM107" s="166"/>
      <c r="EN107" s="166"/>
      <c r="EO107" s="166"/>
      <c r="EP107" s="166"/>
      <c r="EQ107" s="166"/>
      <c r="ER107" s="63"/>
      <c r="ES107" s="166"/>
      <c r="ET107" s="166"/>
      <c r="EU107" s="166"/>
      <c r="EV107" s="166"/>
      <c r="EW107" s="166"/>
      <c r="EX107" s="166"/>
      <c r="EY107" s="166"/>
      <c r="EZ107" s="63"/>
      <c r="FA107" s="165"/>
      <c r="FB107" s="165"/>
      <c r="FC107" s="165"/>
      <c r="FD107" s="165"/>
      <c r="FE107" s="165"/>
      <c r="FF107" s="63"/>
      <c r="FG107" s="166"/>
      <c r="FH107" s="166"/>
      <c r="FI107" s="166"/>
      <c r="FJ107" s="166"/>
      <c r="FK107" s="166"/>
      <c r="FL107" s="63"/>
      <c r="FM107" s="168"/>
      <c r="FN107" s="168"/>
      <c r="FO107" s="168"/>
      <c r="FP107" s="168"/>
      <c r="FQ107" s="168"/>
      <c r="FR107" s="168"/>
      <c r="FS107" s="168"/>
      <c r="FT107"/>
      <c r="FU107"/>
    </row>
    <row r="108" spans="1:177" ht="13.5">
      <c r="A108" s="6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165"/>
      <c r="CB108" s="165"/>
      <c r="CC108" s="165"/>
      <c r="CD108" s="165"/>
      <c r="CE108" s="165"/>
      <c r="CF108" s="165"/>
      <c r="CG108" s="165"/>
      <c r="CH108" s="63"/>
      <c r="CI108" s="63"/>
      <c r="CJ108" s="63"/>
      <c r="CK108" s="63"/>
      <c r="CL108" s="63"/>
      <c r="CM108" s="63"/>
      <c r="CN108" s="63"/>
      <c r="CO108" s="84"/>
      <c r="CP108"/>
      <c r="CQ108"/>
      <c r="CR108"/>
      <c r="CS108"/>
      <c r="CT108"/>
      <c r="CU108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166"/>
      <c r="DQ108" s="166"/>
      <c r="DR108" s="166"/>
      <c r="DS108" s="166"/>
      <c r="DT108" s="166"/>
      <c r="DU108" s="166"/>
      <c r="DV108" s="63"/>
      <c r="DW108" s="166"/>
      <c r="DX108" s="166"/>
      <c r="DY108" s="166"/>
      <c r="DZ108" s="166"/>
      <c r="EA108" s="166"/>
      <c r="EB108" s="166"/>
      <c r="EC108" s="63"/>
      <c r="ED108" s="166"/>
      <c r="EE108" s="166"/>
      <c r="EF108" s="166"/>
      <c r="EG108" s="166"/>
      <c r="EH108" s="166"/>
      <c r="EI108" s="166"/>
      <c r="EJ108" s="152"/>
      <c r="EK108" s="166"/>
      <c r="EL108" s="166"/>
      <c r="EM108" s="166"/>
      <c r="EN108" s="166"/>
      <c r="EO108" s="166"/>
      <c r="EP108" s="166"/>
      <c r="EQ108" s="166"/>
      <c r="ER108" s="63"/>
      <c r="ES108" s="166"/>
      <c r="ET108" s="166"/>
      <c r="EU108" s="166"/>
      <c r="EV108" s="166"/>
      <c r="EW108" s="166"/>
      <c r="EX108" s="166"/>
      <c r="EY108" s="166"/>
      <c r="EZ108" s="63"/>
      <c r="FA108" s="165"/>
      <c r="FB108" s="165"/>
      <c r="FC108" s="165"/>
      <c r="FD108" s="165"/>
      <c r="FE108" s="165"/>
      <c r="FF108" s="63"/>
      <c r="FG108" s="166"/>
      <c r="FH108" s="166"/>
      <c r="FI108" s="166"/>
      <c r="FJ108" s="166"/>
      <c r="FK108" s="166"/>
      <c r="FL108" s="63"/>
      <c r="FM108" s="168"/>
      <c r="FN108" s="168"/>
      <c r="FO108" s="168"/>
      <c r="FP108" s="168"/>
      <c r="FQ108" s="168"/>
      <c r="FR108" s="168"/>
      <c r="FS108" s="168"/>
      <c r="FT108"/>
      <c r="FU108"/>
    </row>
    <row r="109" spans="1:177" ht="13.5">
      <c r="A109" s="6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165"/>
      <c r="CB109" s="165"/>
      <c r="CC109" s="165"/>
      <c r="CD109" s="165"/>
      <c r="CE109" s="165"/>
      <c r="CF109" s="165"/>
      <c r="CG109" s="165"/>
      <c r="CH109" s="63"/>
      <c r="CI109" s="63"/>
      <c r="CJ109" s="63"/>
      <c r="CK109" s="63"/>
      <c r="CL109" s="63"/>
      <c r="CM109" s="63"/>
      <c r="CN109" s="63"/>
      <c r="CO109" s="84"/>
      <c r="CP109"/>
      <c r="CQ109"/>
      <c r="CR109"/>
      <c r="CS109"/>
      <c r="CT109"/>
      <c r="CU109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166"/>
      <c r="DQ109" s="166"/>
      <c r="DR109" s="166"/>
      <c r="DS109" s="166"/>
      <c r="DT109" s="166"/>
      <c r="DU109" s="166"/>
      <c r="DV109" s="63"/>
      <c r="DW109" s="166"/>
      <c r="DX109" s="166"/>
      <c r="DY109" s="166"/>
      <c r="DZ109" s="166"/>
      <c r="EA109" s="166"/>
      <c r="EB109" s="166"/>
      <c r="EC109" s="63"/>
      <c r="ED109" s="166"/>
      <c r="EE109" s="166"/>
      <c r="EF109" s="166"/>
      <c r="EG109" s="166"/>
      <c r="EH109" s="166"/>
      <c r="EI109" s="166"/>
      <c r="EJ109" s="152"/>
      <c r="EK109" s="166"/>
      <c r="EL109" s="166"/>
      <c r="EM109" s="166"/>
      <c r="EN109" s="166"/>
      <c r="EO109" s="166"/>
      <c r="EP109" s="166"/>
      <c r="EQ109" s="166"/>
      <c r="ER109" s="63"/>
      <c r="ES109" s="166"/>
      <c r="ET109" s="166"/>
      <c r="EU109" s="166"/>
      <c r="EV109" s="166"/>
      <c r="EW109" s="166"/>
      <c r="EX109" s="166"/>
      <c r="EY109" s="166"/>
      <c r="EZ109" s="63"/>
      <c r="FA109" s="165"/>
      <c r="FB109" s="165"/>
      <c r="FC109" s="165"/>
      <c r="FD109" s="165"/>
      <c r="FE109" s="165"/>
      <c r="FF109" s="63"/>
      <c r="FG109" s="166"/>
      <c r="FH109" s="166"/>
      <c r="FI109" s="166"/>
      <c r="FJ109" s="166"/>
      <c r="FK109" s="166"/>
      <c r="FL109" s="63"/>
      <c r="FM109" s="168"/>
      <c r="FN109" s="168"/>
      <c r="FO109" s="168"/>
      <c r="FP109" s="168"/>
      <c r="FQ109" s="168"/>
      <c r="FR109" s="168"/>
      <c r="FS109" s="168"/>
      <c r="FT109"/>
      <c r="FU109"/>
    </row>
    <row r="110" spans="1:177" ht="13.5">
      <c r="A110" s="6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165"/>
      <c r="CB110" s="165"/>
      <c r="CC110" s="165"/>
      <c r="CD110" s="165"/>
      <c r="CE110" s="165"/>
      <c r="CF110" s="165"/>
      <c r="CG110" s="165"/>
      <c r="CH110" s="63"/>
      <c r="CI110" s="63"/>
      <c r="CJ110" s="63"/>
      <c r="CK110" s="63"/>
      <c r="CL110" s="63"/>
      <c r="CM110" s="63"/>
      <c r="CN110" s="63"/>
      <c r="CO110" s="84"/>
      <c r="CP110"/>
      <c r="CQ110"/>
      <c r="CR110"/>
      <c r="CS110"/>
      <c r="CT110"/>
      <c r="CU110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166"/>
      <c r="DQ110" s="166"/>
      <c r="DR110" s="166"/>
      <c r="DS110" s="166"/>
      <c r="DT110" s="166"/>
      <c r="DU110" s="166"/>
      <c r="DV110" s="63"/>
      <c r="DW110" s="166"/>
      <c r="DX110" s="166"/>
      <c r="DY110" s="166"/>
      <c r="DZ110" s="166"/>
      <c r="EA110" s="166"/>
      <c r="EB110" s="166"/>
      <c r="EC110" s="63"/>
      <c r="ED110" s="166"/>
      <c r="EE110" s="166"/>
      <c r="EF110" s="166"/>
      <c r="EG110" s="166"/>
      <c r="EH110" s="166"/>
      <c r="EI110" s="166"/>
      <c r="EJ110" s="152"/>
      <c r="EK110" s="166"/>
      <c r="EL110" s="166"/>
      <c r="EM110" s="166"/>
      <c r="EN110" s="166"/>
      <c r="EO110" s="166"/>
      <c r="EP110" s="166"/>
      <c r="EQ110" s="166"/>
      <c r="ER110" s="63"/>
      <c r="ES110" s="166"/>
      <c r="ET110" s="166"/>
      <c r="EU110" s="166"/>
      <c r="EV110" s="166"/>
      <c r="EW110" s="166"/>
      <c r="EX110" s="166"/>
      <c r="EY110" s="166"/>
      <c r="EZ110" s="63"/>
      <c r="FA110" s="165"/>
      <c r="FB110" s="165"/>
      <c r="FC110" s="165"/>
      <c r="FD110" s="165"/>
      <c r="FE110" s="165"/>
      <c r="FF110" s="63"/>
      <c r="FG110" s="166"/>
      <c r="FH110" s="166"/>
      <c r="FI110" s="166"/>
      <c r="FJ110" s="166"/>
      <c r="FK110" s="166"/>
      <c r="FL110" s="63"/>
      <c r="FM110" s="168"/>
      <c r="FN110" s="168"/>
      <c r="FO110" s="168"/>
      <c r="FP110" s="168"/>
      <c r="FQ110" s="168"/>
      <c r="FR110" s="168"/>
      <c r="FS110" s="168"/>
      <c r="FT110"/>
      <c r="FU110"/>
    </row>
    <row r="111" spans="1:177" ht="13.5">
      <c r="A111" s="6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165"/>
      <c r="CB111" s="165"/>
      <c r="CC111" s="165"/>
      <c r="CD111" s="165"/>
      <c r="CE111" s="165"/>
      <c r="CF111" s="165"/>
      <c r="CG111" s="165"/>
      <c r="CH111" s="63"/>
      <c r="CI111" s="63"/>
      <c r="CJ111" s="63"/>
      <c r="CK111" s="63"/>
      <c r="CL111" s="63"/>
      <c r="CM111" s="63"/>
      <c r="CN111" s="63"/>
      <c r="CO111" s="84"/>
      <c r="CP111"/>
      <c r="CQ111"/>
      <c r="CR111"/>
      <c r="CS111"/>
      <c r="CT111"/>
      <c r="CU111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166"/>
      <c r="DQ111" s="166"/>
      <c r="DR111" s="166"/>
      <c r="DS111" s="166"/>
      <c r="DT111" s="166"/>
      <c r="DU111" s="166"/>
      <c r="DV111" s="63"/>
      <c r="DW111" s="166"/>
      <c r="DX111" s="166"/>
      <c r="DY111" s="166"/>
      <c r="DZ111" s="166"/>
      <c r="EA111" s="166"/>
      <c r="EB111" s="166"/>
      <c r="EC111" s="63"/>
      <c r="ED111" s="166"/>
      <c r="EE111" s="166"/>
      <c r="EF111" s="166"/>
      <c r="EG111" s="166"/>
      <c r="EH111" s="166"/>
      <c r="EI111" s="166"/>
      <c r="EJ111" s="152"/>
      <c r="EK111" s="166"/>
      <c r="EL111" s="166"/>
      <c r="EM111" s="166"/>
      <c r="EN111" s="166"/>
      <c r="EO111" s="166"/>
      <c r="EP111" s="166"/>
      <c r="EQ111" s="166"/>
      <c r="ER111" s="63"/>
      <c r="ES111" s="166"/>
      <c r="ET111" s="166"/>
      <c r="EU111" s="166"/>
      <c r="EV111" s="166"/>
      <c r="EW111" s="166"/>
      <c r="EX111" s="166"/>
      <c r="EY111" s="166"/>
      <c r="EZ111" s="63"/>
      <c r="FA111" s="165"/>
      <c r="FB111" s="165"/>
      <c r="FC111" s="165"/>
      <c r="FD111" s="165"/>
      <c r="FE111" s="165"/>
      <c r="FF111" s="63"/>
      <c r="FG111" s="166"/>
      <c r="FH111" s="166"/>
      <c r="FI111" s="166"/>
      <c r="FJ111" s="166"/>
      <c r="FK111" s="166"/>
      <c r="FL111" s="63"/>
      <c r="FM111" s="168"/>
      <c r="FN111" s="168"/>
      <c r="FO111" s="168"/>
      <c r="FP111" s="168"/>
      <c r="FQ111" s="168"/>
      <c r="FR111" s="168"/>
      <c r="FS111" s="168"/>
      <c r="FT111"/>
      <c r="FU111"/>
    </row>
    <row r="112" spans="1:177" ht="13.5">
      <c r="A112" s="6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165"/>
      <c r="CB112" s="165"/>
      <c r="CC112" s="165"/>
      <c r="CD112" s="165"/>
      <c r="CE112" s="165"/>
      <c r="CF112" s="165"/>
      <c r="CG112" s="165"/>
      <c r="CH112" s="63"/>
      <c r="CI112" s="63"/>
      <c r="CJ112" s="63"/>
      <c r="CK112" s="63"/>
      <c r="CL112" s="63"/>
      <c r="CM112" s="63"/>
      <c r="CN112" s="63"/>
      <c r="CO112" s="84"/>
      <c r="CP112"/>
      <c r="CQ112"/>
      <c r="CR112"/>
      <c r="CS112"/>
      <c r="CT112"/>
      <c r="CU112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166"/>
      <c r="DQ112" s="166"/>
      <c r="DR112" s="166"/>
      <c r="DS112" s="166"/>
      <c r="DT112" s="166"/>
      <c r="DU112" s="166"/>
      <c r="DV112" s="63"/>
      <c r="DW112" s="166"/>
      <c r="DX112" s="166"/>
      <c r="DY112" s="166"/>
      <c r="DZ112" s="166"/>
      <c r="EA112" s="166"/>
      <c r="EB112" s="166"/>
      <c r="EC112" s="63"/>
      <c r="ED112" s="166"/>
      <c r="EE112" s="166"/>
      <c r="EF112" s="166"/>
      <c r="EG112" s="166"/>
      <c r="EH112" s="166"/>
      <c r="EI112" s="166"/>
      <c r="EJ112" s="152"/>
      <c r="EK112" s="166"/>
      <c r="EL112" s="166"/>
      <c r="EM112" s="166"/>
      <c r="EN112" s="166"/>
      <c r="EO112" s="166"/>
      <c r="EP112" s="166"/>
      <c r="EQ112" s="166"/>
      <c r="ER112" s="63"/>
      <c r="ES112" s="166"/>
      <c r="ET112" s="166"/>
      <c r="EU112" s="166"/>
      <c r="EV112" s="166"/>
      <c r="EW112" s="166"/>
      <c r="EX112" s="166"/>
      <c r="EY112" s="166"/>
      <c r="EZ112" s="63"/>
      <c r="FA112" s="165"/>
      <c r="FB112" s="165"/>
      <c r="FC112" s="165"/>
      <c r="FD112" s="165"/>
      <c r="FE112" s="165"/>
      <c r="FF112" s="63"/>
      <c r="FG112" s="166"/>
      <c r="FH112" s="166"/>
      <c r="FI112" s="166"/>
      <c r="FJ112" s="166"/>
      <c r="FK112" s="166"/>
      <c r="FL112" s="63"/>
      <c r="FM112" s="168"/>
      <c r="FN112" s="168"/>
      <c r="FO112" s="168"/>
      <c r="FP112" s="168"/>
      <c r="FQ112" s="168"/>
      <c r="FR112" s="168"/>
      <c r="FS112" s="168"/>
      <c r="FT112"/>
      <c r="FU112"/>
    </row>
    <row r="113" spans="1:177" ht="13.5">
      <c r="A113" s="6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165"/>
      <c r="CB113" s="165"/>
      <c r="CC113" s="165"/>
      <c r="CD113" s="165"/>
      <c r="CE113" s="165"/>
      <c r="CF113" s="165"/>
      <c r="CG113" s="165"/>
      <c r="CH113" s="63"/>
      <c r="CI113" s="63"/>
      <c r="CJ113" s="63"/>
      <c r="CK113" s="63"/>
      <c r="CL113" s="63"/>
      <c r="CM113" s="63"/>
      <c r="CN113" s="63"/>
      <c r="CO113" s="84"/>
      <c r="CP113"/>
      <c r="CQ113"/>
      <c r="CR113"/>
      <c r="CS113"/>
      <c r="CT113"/>
      <c r="CU11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166"/>
      <c r="DQ113" s="166"/>
      <c r="DR113" s="166"/>
      <c r="DS113" s="166"/>
      <c r="DT113" s="166"/>
      <c r="DU113" s="166"/>
      <c r="DV113" s="63"/>
      <c r="DW113" s="166"/>
      <c r="DX113" s="166"/>
      <c r="DY113" s="166"/>
      <c r="DZ113" s="166"/>
      <c r="EA113" s="166"/>
      <c r="EB113" s="166"/>
      <c r="EC113" s="63"/>
      <c r="ED113" s="166"/>
      <c r="EE113" s="166"/>
      <c r="EF113" s="166"/>
      <c r="EG113" s="166"/>
      <c r="EH113" s="166"/>
      <c r="EI113" s="166"/>
      <c r="EJ113" s="152"/>
      <c r="EK113" s="166"/>
      <c r="EL113" s="166"/>
      <c r="EM113" s="166"/>
      <c r="EN113" s="166"/>
      <c r="EO113" s="166"/>
      <c r="EP113" s="166"/>
      <c r="EQ113" s="166"/>
      <c r="ER113" s="63"/>
      <c r="ES113" s="166"/>
      <c r="ET113" s="166"/>
      <c r="EU113" s="166"/>
      <c r="EV113" s="166"/>
      <c r="EW113" s="166"/>
      <c r="EX113" s="166"/>
      <c r="EY113" s="166"/>
      <c r="EZ113" s="63"/>
      <c r="FA113" s="165"/>
      <c r="FB113" s="165"/>
      <c r="FC113" s="165"/>
      <c r="FD113" s="165"/>
      <c r="FE113" s="165"/>
      <c r="FF113" s="63"/>
      <c r="FG113" s="166"/>
      <c r="FH113" s="166"/>
      <c r="FI113" s="166"/>
      <c r="FJ113" s="166"/>
      <c r="FK113" s="166"/>
      <c r="FL113" s="63"/>
      <c r="FM113" s="168"/>
      <c r="FN113" s="168"/>
      <c r="FO113" s="168"/>
      <c r="FP113" s="168"/>
      <c r="FQ113" s="168"/>
      <c r="FR113" s="168"/>
      <c r="FS113" s="168"/>
      <c r="FT113"/>
      <c r="FU113"/>
    </row>
    <row r="114" spans="1:177" ht="13.5">
      <c r="A114" s="6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165"/>
      <c r="CB114" s="165"/>
      <c r="CC114" s="165"/>
      <c r="CD114" s="165"/>
      <c r="CE114" s="165"/>
      <c r="CF114" s="165"/>
      <c r="CG114" s="165"/>
      <c r="CH114" s="63"/>
      <c r="CI114" s="63"/>
      <c r="CJ114" s="63"/>
      <c r="CK114" s="63"/>
      <c r="CL114" s="63"/>
      <c r="CM114" s="63"/>
      <c r="CN114" s="63"/>
      <c r="CO114" s="84"/>
      <c r="CP114"/>
      <c r="CQ114"/>
      <c r="CR114"/>
      <c r="CS114"/>
      <c r="CT114"/>
      <c r="CU114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166"/>
      <c r="DQ114" s="166"/>
      <c r="DR114" s="166"/>
      <c r="DS114" s="166"/>
      <c r="DT114" s="166"/>
      <c r="DU114" s="166"/>
      <c r="DV114" s="63"/>
      <c r="DW114" s="166"/>
      <c r="DX114" s="166"/>
      <c r="DY114" s="166"/>
      <c r="DZ114" s="166"/>
      <c r="EA114" s="166"/>
      <c r="EB114" s="166"/>
      <c r="EC114" s="63"/>
      <c r="ED114" s="166"/>
      <c r="EE114" s="166"/>
      <c r="EF114" s="166"/>
      <c r="EG114" s="166"/>
      <c r="EH114" s="166"/>
      <c r="EI114" s="166"/>
      <c r="EJ114" s="152"/>
      <c r="EK114" s="166"/>
      <c r="EL114" s="166"/>
      <c r="EM114" s="166"/>
      <c r="EN114" s="166"/>
      <c r="EO114" s="166"/>
      <c r="EP114" s="166"/>
      <c r="EQ114" s="166"/>
      <c r="ER114" s="63"/>
      <c r="ES114" s="166"/>
      <c r="ET114" s="166"/>
      <c r="EU114" s="166"/>
      <c r="EV114" s="166"/>
      <c r="EW114" s="166"/>
      <c r="EX114" s="166"/>
      <c r="EY114" s="166"/>
      <c r="EZ114" s="63"/>
      <c r="FA114" s="165"/>
      <c r="FB114" s="165"/>
      <c r="FC114" s="165"/>
      <c r="FD114" s="165"/>
      <c r="FE114" s="165"/>
      <c r="FF114" s="63"/>
      <c r="FG114" s="166"/>
      <c r="FH114" s="166"/>
      <c r="FI114" s="166"/>
      <c r="FJ114" s="166"/>
      <c r="FK114" s="166"/>
      <c r="FL114" s="63"/>
      <c r="FM114" s="168"/>
      <c r="FN114" s="168"/>
      <c r="FO114" s="168"/>
      <c r="FP114" s="168"/>
      <c r="FQ114" s="168"/>
      <c r="FR114" s="168"/>
      <c r="FS114" s="168"/>
      <c r="FT114"/>
      <c r="FU114"/>
    </row>
    <row r="115" spans="1:177" ht="13.5">
      <c r="A115" s="6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165"/>
      <c r="CB115" s="165"/>
      <c r="CC115" s="165"/>
      <c r="CD115" s="165"/>
      <c r="CE115" s="165"/>
      <c r="CF115" s="165"/>
      <c r="CG115" s="165"/>
      <c r="CH115" s="63"/>
      <c r="CI115" s="63"/>
      <c r="CJ115" s="63"/>
      <c r="CK115" s="63"/>
      <c r="CL115" s="63"/>
      <c r="CM115" s="63"/>
      <c r="CN115" s="63"/>
      <c r="CO115" s="84"/>
      <c r="CP115"/>
      <c r="CQ115"/>
      <c r="CR115"/>
      <c r="CS115"/>
      <c r="CT115"/>
      <c r="CU115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166"/>
      <c r="DQ115" s="166"/>
      <c r="DR115" s="166"/>
      <c r="DS115" s="166"/>
      <c r="DT115" s="166"/>
      <c r="DU115" s="166"/>
      <c r="DV115" s="63"/>
      <c r="DW115" s="166"/>
      <c r="DX115" s="166"/>
      <c r="DY115" s="166"/>
      <c r="DZ115" s="166"/>
      <c r="EA115" s="166"/>
      <c r="EB115" s="166"/>
      <c r="EC115" s="63"/>
      <c r="ED115" s="166"/>
      <c r="EE115" s="166"/>
      <c r="EF115" s="166"/>
      <c r="EG115" s="166"/>
      <c r="EH115" s="166"/>
      <c r="EI115" s="166"/>
      <c r="EJ115" s="152"/>
      <c r="EK115" s="166"/>
      <c r="EL115" s="166"/>
      <c r="EM115" s="166"/>
      <c r="EN115" s="166"/>
      <c r="EO115" s="166"/>
      <c r="EP115" s="166"/>
      <c r="EQ115" s="166"/>
      <c r="ER115" s="63"/>
      <c r="ES115" s="166"/>
      <c r="ET115" s="166"/>
      <c r="EU115" s="166"/>
      <c r="EV115" s="166"/>
      <c r="EW115" s="166"/>
      <c r="EX115" s="166"/>
      <c r="EY115" s="166"/>
      <c r="EZ115" s="63"/>
      <c r="FA115" s="165"/>
      <c r="FB115" s="165"/>
      <c r="FC115" s="165"/>
      <c r="FD115" s="165"/>
      <c r="FE115" s="165"/>
      <c r="FF115" s="63"/>
      <c r="FG115" s="166"/>
      <c r="FH115" s="166"/>
      <c r="FI115" s="166"/>
      <c r="FJ115" s="166"/>
      <c r="FK115" s="166"/>
      <c r="FL115" s="63"/>
      <c r="FM115" s="168"/>
      <c r="FN115" s="168"/>
      <c r="FO115" s="168"/>
      <c r="FP115" s="168"/>
      <c r="FQ115" s="168"/>
      <c r="FR115" s="168"/>
      <c r="FS115" s="168"/>
      <c r="FT115"/>
      <c r="FU115"/>
    </row>
    <row r="116" spans="1:177" ht="13.5">
      <c r="A116" s="6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165"/>
      <c r="CB116" s="165"/>
      <c r="CC116" s="165"/>
      <c r="CD116" s="165"/>
      <c r="CE116" s="165"/>
      <c r="CF116" s="165"/>
      <c r="CG116" s="165"/>
      <c r="CH116" s="63"/>
      <c r="CI116" s="63"/>
      <c r="CJ116" s="63"/>
      <c r="CK116" s="63"/>
      <c r="CL116" s="63"/>
      <c r="CM116" s="63"/>
      <c r="CN116" s="63"/>
      <c r="CO116" s="84"/>
      <c r="CP116"/>
      <c r="CQ116"/>
      <c r="CR116"/>
      <c r="CS116"/>
      <c r="CT116"/>
      <c r="CU116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166"/>
      <c r="DQ116" s="166"/>
      <c r="DR116" s="166"/>
      <c r="DS116" s="166"/>
      <c r="DT116" s="166"/>
      <c r="DU116" s="166"/>
      <c r="DV116" s="63"/>
      <c r="DW116" s="166"/>
      <c r="DX116" s="166"/>
      <c r="DY116" s="166"/>
      <c r="DZ116" s="166"/>
      <c r="EA116" s="166"/>
      <c r="EB116" s="166"/>
      <c r="EC116" s="63"/>
      <c r="ED116" s="166"/>
      <c r="EE116" s="166"/>
      <c r="EF116" s="166"/>
      <c r="EG116" s="166"/>
      <c r="EH116" s="166"/>
      <c r="EI116" s="166"/>
      <c r="EJ116" s="152"/>
      <c r="EK116" s="166"/>
      <c r="EL116" s="166"/>
      <c r="EM116" s="166"/>
      <c r="EN116" s="166"/>
      <c r="EO116" s="166"/>
      <c r="EP116" s="166"/>
      <c r="EQ116" s="166"/>
      <c r="ER116" s="63"/>
      <c r="ES116" s="166"/>
      <c r="ET116" s="166"/>
      <c r="EU116" s="166"/>
      <c r="EV116" s="166"/>
      <c r="EW116" s="166"/>
      <c r="EX116" s="166"/>
      <c r="EY116" s="166"/>
      <c r="EZ116" s="63"/>
      <c r="FA116" s="165"/>
      <c r="FB116" s="165"/>
      <c r="FC116" s="165"/>
      <c r="FD116" s="165"/>
      <c r="FE116" s="165"/>
      <c r="FF116" s="63"/>
      <c r="FG116" s="166"/>
      <c r="FH116" s="166"/>
      <c r="FI116" s="166"/>
      <c r="FJ116" s="166"/>
      <c r="FK116" s="166"/>
      <c r="FL116" s="63"/>
      <c r="FM116" s="168"/>
      <c r="FN116" s="168"/>
      <c r="FO116" s="168"/>
      <c r="FP116" s="168"/>
      <c r="FQ116" s="168"/>
      <c r="FR116" s="168"/>
      <c r="FS116" s="168"/>
      <c r="FT116"/>
      <c r="FU116"/>
    </row>
    <row r="117" spans="1:177" ht="13.5">
      <c r="A117" s="6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165"/>
      <c r="CB117" s="165"/>
      <c r="CC117" s="165"/>
      <c r="CD117" s="165"/>
      <c r="CE117" s="165"/>
      <c r="CF117" s="165"/>
      <c r="CG117" s="165"/>
      <c r="CH117" s="63"/>
      <c r="CI117" s="63"/>
      <c r="CJ117" s="63"/>
      <c r="CK117" s="63"/>
      <c r="CL117" s="63"/>
      <c r="CM117" s="63"/>
      <c r="CN117" s="63"/>
      <c r="CO117" s="84"/>
      <c r="CP117"/>
      <c r="CQ117"/>
      <c r="CR117"/>
      <c r="CS117"/>
      <c r="CT117"/>
      <c r="CU117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166"/>
      <c r="DQ117" s="166"/>
      <c r="DR117" s="166"/>
      <c r="DS117" s="166"/>
      <c r="DT117" s="166"/>
      <c r="DU117" s="166"/>
      <c r="DV117" s="63"/>
      <c r="DW117" s="166"/>
      <c r="DX117" s="166"/>
      <c r="DY117" s="166"/>
      <c r="DZ117" s="166"/>
      <c r="EA117" s="166"/>
      <c r="EB117" s="166"/>
      <c r="EC117" s="63"/>
      <c r="ED117" s="166"/>
      <c r="EE117" s="166"/>
      <c r="EF117" s="166"/>
      <c r="EG117" s="166"/>
      <c r="EH117" s="166"/>
      <c r="EI117" s="166"/>
      <c r="EJ117" s="152"/>
      <c r="EK117" s="166"/>
      <c r="EL117" s="166"/>
      <c r="EM117" s="166"/>
      <c r="EN117" s="166"/>
      <c r="EO117" s="166"/>
      <c r="EP117" s="166"/>
      <c r="EQ117" s="166"/>
      <c r="ER117" s="63"/>
      <c r="ES117" s="166"/>
      <c r="ET117" s="166"/>
      <c r="EU117" s="166"/>
      <c r="EV117" s="166"/>
      <c r="EW117" s="166"/>
      <c r="EX117" s="166"/>
      <c r="EY117" s="166"/>
      <c r="EZ117" s="63"/>
      <c r="FA117" s="165"/>
      <c r="FB117" s="165"/>
      <c r="FC117" s="165"/>
      <c r="FD117" s="165"/>
      <c r="FE117" s="165"/>
      <c r="FF117" s="63"/>
      <c r="FG117" s="166"/>
      <c r="FH117" s="166"/>
      <c r="FI117" s="166"/>
      <c r="FJ117" s="166"/>
      <c r="FK117" s="166"/>
      <c r="FL117" s="63"/>
      <c r="FM117" s="168"/>
      <c r="FN117" s="168"/>
      <c r="FO117" s="168"/>
      <c r="FP117" s="168"/>
      <c r="FQ117" s="168"/>
      <c r="FR117" s="168"/>
      <c r="FS117" s="168"/>
      <c r="FT117"/>
      <c r="FU117"/>
    </row>
    <row r="118" spans="1:177" ht="13.5">
      <c r="A118" s="6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165"/>
      <c r="CB118" s="165"/>
      <c r="CC118" s="165"/>
      <c r="CD118" s="165"/>
      <c r="CE118" s="165"/>
      <c r="CF118" s="165"/>
      <c r="CG118" s="165"/>
      <c r="CH118" s="63"/>
      <c r="CI118" s="63"/>
      <c r="CJ118" s="63"/>
      <c r="CK118" s="63"/>
      <c r="CL118" s="63"/>
      <c r="CM118" s="63"/>
      <c r="CN118" s="63"/>
      <c r="CO118" s="84"/>
      <c r="CP118"/>
      <c r="CQ118"/>
      <c r="CR118"/>
      <c r="CS118"/>
      <c r="CT118"/>
      <c r="CU118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166"/>
      <c r="DQ118" s="166"/>
      <c r="DR118" s="166"/>
      <c r="DS118" s="166"/>
      <c r="DT118" s="166"/>
      <c r="DU118" s="166"/>
      <c r="DV118" s="63"/>
      <c r="DW118" s="166"/>
      <c r="DX118" s="166"/>
      <c r="DY118" s="166"/>
      <c r="DZ118" s="166"/>
      <c r="EA118" s="166"/>
      <c r="EB118" s="166"/>
      <c r="EC118" s="63"/>
      <c r="ED118" s="166"/>
      <c r="EE118" s="166"/>
      <c r="EF118" s="166"/>
      <c r="EG118" s="166"/>
      <c r="EH118" s="166"/>
      <c r="EI118" s="166"/>
      <c r="EJ118" s="152"/>
      <c r="EK118" s="166"/>
      <c r="EL118" s="166"/>
      <c r="EM118" s="166"/>
      <c r="EN118" s="166"/>
      <c r="EO118" s="166"/>
      <c r="EP118" s="166"/>
      <c r="EQ118" s="166"/>
      <c r="ER118" s="63"/>
      <c r="ES118" s="166"/>
      <c r="ET118" s="166"/>
      <c r="EU118" s="166"/>
      <c r="EV118" s="166"/>
      <c r="EW118" s="166"/>
      <c r="EX118" s="166"/>
      <c r="EY118" s="166"/>
      <c r="EZ118" s="63"/>
      <c r="FA118" s="165"/>
      <c r="FB118" s="165"/>
      <c r="FC118" s="165"/>
      <c r="FD118" s="165"/>
      <c r="FE118" s="165"/>
      <c r="FF118" s="63"/>
      <c r="FG118" s="166"/>
      <c r="FH118" s="166"/>
      <c r="FI118" s="166"/>
      <c r="FJ118" s="166"/>
      <c r="FK118" s="166"/>
      <c r="FL118" s="63"/>
      <c r="FM118" s="168"/>
      <c r="FN118" s="168"/>
      <c r="FO118" s="168"/>
      <c r="FP118" s="168"/>
      <c r="FQ118" s="168"/>
      <c r="FR118" s="168"/>
      <c r="FS118" s="168"/>
      <c r="FT118"/>
      <c r="FU118"/>
    </row>
    <row r="119" spans="1:177" ht="13.5">
      <c r="A119" s="6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165"/>
      <c r="CB119" s="165"/>
      <c r="CC119" s="165"/>
      <c r="CD119" s="165"/>
      <c r="CE119" s="165"/>
      <c r="CF119" s="165"/>
      <c r="CG119" s="165"/>
      <c r="CH119" s="63"/>
      <c r="CI119" s="63"/>
      <c r="CJ119" s="63"/>
      <c r="CK119" s="63"/>
      <c r="CL119" s="63"/>
      <c r="CM119" s="63"/>
      <c r="CN119" s="63"/>
      <c r="CO119" s="84"/>
      <c r="CP119"/>
      <c r="CQ119"/>
      <c r="CR119"/>
      <c r="CS119"/>
      <c r="CT119"/>
      <c r="CU119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166"/>
      <c r="DQ119" s="166"/>
      <c r="DR119" s="166"/>
      <c r="DS119" s="166"/>
      <c r="DT119" s="166"/>
      <c r="DU119" s="166"/>
      <c r="DV119" s="63"/>
      <c r="DW119" s="166"/>
      <c r="DX119" s="166"/>
      <c r="DY119" s="166"/>
      <c r="DZ119" s="166"/>
      <c r="EA119" s="166"/>
      <c r="EB119" s="166"/>
      <c r="EC119" s="63"/>
      <c r="ED119" s="166"/>
      <c r="EE119" s="166"/>
      <c r="EF119" s="166"/>
      <c r="EG119" s="166"/>
      <c r="EH119" s="166"/>
      <c r="EI119" s="166"/>
      <c r="EJ119" s="152"/>
      <c r="EK119" s="166"/>
      <c r="EL119" s="166"/>
      <c r="EM119" s="166"/>
      <c r="EN119" s="166"/>
      <c r="EO119" s="166"/>
      <c r="EP119" s="166"/>
      <c r="EQ119" s="166"/>
      <c r="ER119" s="63"/>
      <c r="ES119" s="166"/>
      <c r="ET119" s="166"/>
      <c r="EU119" s="166"/>
      <c r="EV119" s="166"/>
      <c r="EW119" s="166"/>
      <c r="EX119" s="166"/>
      <c r="EY119" s="166"/>
      <c r="EZ119" s="63"/>
      <c r="FA119" s="165"/>
      <c r="FB119" s="165"/>
      <c r="FC119" s="165"/>
      <c r="FD119" s="165"/>
      <c r="FE119" s="165"/>
      <c r="FF119" s="63"/>
      <c r="FG119" s="166"/>
      <c r="FH119" s="166"/>
      <c r="FI119" s="166"/>
      <c r="FJ119" s="166"/>
      <c r="FK119" s="166"/>
      <c r="FL119" s="63"/>
      <c r="FM119" s="168"/>
      <c r="FN119" s="168"/>
      <c r="FO119" s="168"/>
      <c r="FP119" s="168"/>
      <c r="FQ119" s="168"/>
      <c r="FR119" s="168"/>
      <c r="FS119" s="168"/>
      <c r="FT119"/>
      <c r="FU119"/>
    </row>
    <row r="120" spans="1:177" ht="13.5">
      <c r="A120" s="6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165"/>
      <c r="CB120" s="165"/>
      <c r="CC120" s="165"/>
      <c r="CD120" s="165"/>
      <c r="CE120" s="165"/>
      <c r="CF120" s="165"/>
      <c r="CG120" s="165"/>
      <c r="CH120" s="63"/>
      <c r="CI120" s="63"/>
      <c r="CJ120" s="63"/>
      <c r="CK120" s="63"/>
      <c r="CL120" s="63"/>
      <c r="CM120" s="63"/>
      <c r="CN120" s="63"/>
      <c r="CO120" s="84"/>
      <c r="CP120"/>
      <c r="CQ120"/>
      <c r="CR120"/>
      <c r="CS120"/>
      <c r="CT120"/>
      <c r="CU120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166"/>
      <c r="DQ120" s="166"/>
      <c r="DR120" s="166"/>
      <c r="DS120" s="166"/>
      <c r="DT120" s="166"/>
      <c r="DU120" s="166"/>
      <c r="DV120" s="63"/>
      <c r="DW120" s="166"/>
      <c r="DX120" s="166"/>
      <c r="DY120" s="166"/>
      <c r="DZ120" s="166"/>
      <c r="EA120" s="166"/>
      <c r="EB120" s="166"/>
      <c r="EC120" s="63"/>
      <c r="ED120" s="166"/>
      <c r="EE120" s="166"/>
      <c r="EF120" s="166"/>
      <c r="EG120" s="166"/>
      <c r="EH120" s="166"/>
      <c r="EI120" s="166"/>
      <c r="EJ120" s="152"/>
      <c r="EK120" s="166"/>
      <c r="EL120" s="166"/>
      <c r="EM120" s="166"/>
      <c r="EN120" s="166"/>
      <c r="EO120" s="166"/>
      <c r="EP120" s="166"/>
      <c r="EQ120" s="166"/>
      <c r="ER120" s="63"/>
      <c r="ES120" s="166"/>
      <c r="ET120" s="166"/>
      <c r="EU120" s="166"/>
      <c r="EV120" s="166"/>
      <c r="EW120" s="166"/>
      <c r="EX120" s="166"/>
      <c r="EY120" s="166"/>
      <c r="EZ120" s="63"/>
      <c r="FA120" s="165"/>
      <c r="FB120" s="165"/>
      <c r="FC120" s="165"/>
      <c r="FD120" s="165"/>
      <c r="FE120" s="165"/>
      <c r="FF120" s="63"/>
      <c r="FG120" s="166"/>
      <c r="FH120" s="166"/>
      <c r="FI120" s="166"/>
      <c r="FJ120" s="166"/>
      <c r="FK120" s="166"/>
      <c r="FL120" s="63"/>
      <c r="FM120" s="168"/>
      <c r="FN120" s="168"/>
      <c r="FO120" s="168"/>
      <c r="FP120" s="168"/>
      <c r="FQ120" s="168"/>
      <c r="FR120" s="168"/>
      <c r="FS120" s="168"/>
      <c r="FT120"/>
      <c r="FU120"/>
    </row>
    <row r="121" spans="1:177" ht="13.5">
      <c r="A121" s="6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165"/>
      <c r="CB121" s="165"/>
      <c r="CC121" s="165"/>
      <c r="CD121" s="165"/>
      <c r="CE121" s="165"/>
      <c r="CF121" s="165"/>
      <c r="CG121" s="165"/>
      <c r="CH121" s="63"/>
      <c r="CI121" s="63"/>
      <c r="CJ121" s="63"/>
      <c r="CK121" s="63"/>
      <c r="CL121" s="63"/>
      <c r="CM121" s="63"/>
      <c r="CN121" s="63"/>
      <c r="CO121" s="84"/>
      <c r="CP121"/>
      <c r="CQ121"/>
      <c r="CR121"/>
      <c r="CS121"/>
      <c r="CT121"/>
      <c r="CU121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166"/>
      <c r="DQ121" s="166"/>
      <c r="DR121" s="166"/>
      <c r="DS121" s="166"/>
      <c r="DT121" s="166"/>
      <c r="DU121" s="166"/>
      <c r="DV121" s="63"/>
      <c r="DW121" s="166"/>
      <c r="DX121" s="166"/>
      <c r="DY121" s="166"/>
      <c r="DZ121" s="166"/>
      <c r="EA121" s="166"/>
      <c r="EB121" s="166"/>
      <c r="EC121" s="63"/>
      <c r="ED121" s="166"/>
      <c r="EE121" s="166"/>
      <c r="EF121" s="166"/>
      <c r="EG121" s="166"/>
      <c r="EH121" s="166"/>
      <c r="EI121" s="166"/>
      <c r="EJ121" s="152"/>
      <c r="EK121" s="166"/>
      <c r="EL121" s="166"/>
      <c r="EM121" s="166"/>
      <c r="EN121" s="166"/>
      <c r="EO121" s="166"/>
      <c r="EP121" s="166"/>
      <c r="EQ121" s="166"/>
      <c r="ER121" s="63"/>
      <c r="ES121" s="166"/>
      <c r="ET121" s="166"/>
      <c r="EU121" s="166"/>
      <c r="EV121" s="166"/>
      <c r="EW121" s="166"/>
      <c r="EX121" s="166"/>
      <c r="EY121" s="166"/>
      <c r="EZ121" s="63"/>
      <c r="FA121" s="165"/>
      <c r="FB121" s="165"/>
      <c r="FC121" s="165"/>
      <c r="FD121" s="165"/>
      <c r="FE121" s="165"/>
      <c r="FF121" s="63"/>
      <c r="FG121" s="166"/>
      <c r="FH121" s="166"/>
      <c r="FI121" s="166"/>
      <c r="FJ121" s="166"/>
      <c r="FK121" s="166"/>
      <c r="FL121" s="63"/>
      <c r="FM121" s="168"/>
      <c r="FN121" s="168"/>
      <c r="FO121" s="168"/>
      <c r="FP121" s="168"/>
      <c r="FQ121" s="168"/>
      <c r="FR121" s="168"/>
      <c r="FS121" s="168"/>
      <c r="FT121"/>
      <c r="FU121"/>
    </row>
    <row r="122" spans="1:177" ht="13.5">
      <c r="A122" s="6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165"/>
      <c r="CB122" s="165"/>
      <c r="CC122" s="165"/>
      <c r="CD122" s="165"/>
      <c r="CE122" s="165"/>
      <c r="CF122" s="165"/>
      <c r="CG122" s="165"/>
      <c r="CH122" s="63"/>
      <c r="CI122" s="63"/>
      <c r="CJ122" s="63"/>
      <c r="CK122" s="63"/>
      <c r="CL122" s="63"/>
      <c r="CM122" s="63"/>
      <c r="CN122" s="63"/>
      <c r="CO122" s="84"/>
      <c r="CP122"/>
      <c r="CQ122"/>
      <c r="CR122"/>
      <c r="CS122"/>
      <c r="CT122"/>
      <c r="CU122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166"/>
      <c r="DQ122" s="166"/>
      <c r="DR122" s="166"/>
      <c r="DS122" s="166"/>
      <c r="DT122" s="166"/>
      <c r="DU122" s="166"/>
      <c r="DV122" s="63"/>
      <c r="DW122" s="166"/>
      <c r="DX122" s="166"/>
      <c r="DY122" s="166"/>
      <c r="DZ122" s="166"/>
      <c r="EA122" s="166"/>
      <c r="EB122" s="166"/>
      <c r="EC122" s="63"/>
      <c r="ED122" s="166"/>
      <c r="EE122" s="166"/>
      <c r="EF122" s="166"/>
      <c r="EG122" s="166"/>
      <c r="EH122" s="166"/>
      <c r="EI122" s="166"/>
      <c r="EJ122" s="152"/>
      <c r="EK122" s="166"/>
      <c r="EL122" s="166"/>
      <c r="EM122" s="166"/>
      <c r="EN122" s="166"/>
      <c r="EO122" s="166"/>
      <c r="EP122" s="166"/>
      <c r="EQ122" s="166"/>
      <c r="ER122" s="63"/>
      <c r="ES122" s="166"/>
      <c r="ET122" s="166"/>
      <c r="EU122" s="166"/>
      <c r="EV122" s="166"/>
      <c r="EW122" s="166"/>
      <c r="EX122" s="166"/>
      <c r="EY122" s="166"/>
      <c r="EZ122" s="63"/>
      <c r="FA122" s="165"/>
      <c r="FB122" s="165"/>
      <c r="FC122" s="165"/>
      <c r="FD122" s="165"/>
      <c r="FE122" s="165"/>
      <c r="FF122" s="63"/>
      <c r="FG122" s="166"/>
      <c r="FH122" s="166"/>
      <c r="FI122" s="166"/>
      <c r="FJ122" s="166"/>
      <c r="FK122" s="166"/>
      <c r="FL122" s="63"/>
      <c r="FM122" s="168"/>
      <c r="FN122" s="168"/>
      <c r="FO122" s="168"/>
      <c r="FP122" s="168"/>
      <c r="FQ122" s="168"/>
      <c r="FR122" s="168"/>
      <c r="FS122" s="168"/>
      <c r="FT122"/>
      <c r="FU122"/>
    </row>
    <row r="123" spans="1:177" ht="13.5">
      <c r="A123" s="6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165"/>
      <c r="CB123" s="165"/>
      <c r="CC123" s="165"/>
      <c r="CD123" s="165"/>
      <c r="CE123" s="165"/>
      <c r="CF123" s="165"/>
      <c r="CG123" s="165"/>
      <c r="CH123" s="63"/>
      <c r="CI123" s="63"/>
      <c r="CJ123" s="63"/>
      <c r="CK123" s="63"/>
      <c r="CL123" s="63"/>
      <c r="CM123" s="63"/>
      <c r="CN123" s="63"/>
      <c r="CO123" s="84"/>
      <c r="CP123"/>
      <c r="CQ123"/>
      <c r="CR123"/>
      <c r="CS123"/>
      <c r="CT123"/>
      <c r="CU12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166"/>
      <c r="DQ123" s="166"/>
      <c r="DR123" s="166"/>
      <c r="DS123" s="166"/>
      <c r="DT123" s="166"/>
      <c r="DU123" s="166"/>
      <c r="DV123" s="63"/>
      <c r="DW123" s="166"/>
      <c r="DX123" s="166"/>
      <c r="DY123" s="166"/>
      <c r="DZ123" s="166"/>
      <c r="EA123" s="166"/>
      <c r="EB123" s="166"/>
      <c r="EC123" s="63"/>
      <c r="ED123" s="166"/>
      <c r="EE123" s="166"/>
      <c r="EF123" s="166"/>
      <c r="EG123" s="166"/>
      <c r="EH123" s="166"/>
      <c r="EI123" s="166"/>
      <c r="EJ123" s="152"/>
      <c r="EK123" s="166"/>
      <c r="EL123" s="166"/>
      <c r="EM123" s="166"/>
      <c r="EN123" s="166"/>
      <c r="EO123" s="166"/>
      <c r="EP123" s="166"/>
      <c r="EQ123" s="166"/>
      <c r="ER123" s="63"/>
      <c r="ES123" s="166"/>
      <c r="ET123" s="166"/>
      <c r="EU123" s="166"/>
      <c r="EV123" s="166"/>
      <c r="EW123" s="166"/>
      <c r="EX123" s="166"/>
      <c r="EY123" s="166"/>
      <c r="EZ123" s="63"/>
      <c r="FA123" s="165"/>
      <c r="FB123" s="165"/>
      <c r="FC123" s="165"/>
      <c r="FD123" s="165"/>
      <c r="FE123" s="165"/>
      <c r="FF123" s="63"/>
      <c r="FG123" s="166"/>
      <c r="FH123" s="166"/>
      <c r="FI123" s="166"/>
      <c r="FJ123" s="166"/>
      <c r="FK123" s="166"/>
      <c r="FL123" s="63"/>
      <c r="FM123" s="168"/>
      <c r="FN123" s="168"/>
      <c r="FO123" s="168"/>
      <c r="FP123" s="168"/>
      <c r="FQ123" s="168"/>
      <c r="FR123" s="168"/>
      <c r="FS123" s="168"/>
      <c r="FT123"/>
      <c r="FU123"/>
    </row>
    <row r="124" spans="1:177" ht="13.5">
      <c r="A124" s="6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165"/>
      <c r="CB124" s="165"/>
      <c r="CC124" s="165"/>
      <c r="CD124" s="165"/>
      <c r="CE124" s="165"/>
      <c r="CF124" s="165"/>
      <c r="CG124" s="165"/>
      <c r="CH124" s="63"/>
      <c r="CI124" s="63"/>
      <c r="CJ124" s="63"/>
      <c r="CK124" s="63"/>
      <c r="CL124" s="63"/>
      <c r="CM124" s="63"/>
      <c r="CN124" s="63"/>
      <c r="CO124" s="84"/>
      <c r="CP124"/>
      <c r="CQ124"/>
      <c r="CR124"/>
      <c r="CS124"/>
      <c r="CT124"/>
      <c r="CU124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166"/>
      <c r="DQ124" s="166"/>
      <c r="DR124" s="166"/>
      <c r="DS124" s="166"/>
      <c r="DT124" s="166"/>
      <c r="DU124" s="166"/>
      <c r="DV124" s="63"/>
      <c r="DW124" s="166"/>
      <c r="DX124" s="166"/>
      <c r="DY124" s="166"/>
      <c r="DZ124" s="166"/>
      <c r="EA124" s="166"/>
      <c r="EB124" s="166"/>
      <c r="EC124" s="63"/>
      <c r="ED124" s="166"/>
      <c r="EE124" s="166"/>
      <c r="EF124" s="166"/>
      <c r="EG124" s="166"/>
      <c r="EH124" s="166"/>
      <c r="EI124" s="166"/>
      <c r="EJ124" s="152"/>
      <c r="EK124" s="166"/>
      <c r="EL124" s="166"/>
      <c r="EM124" s="166"/>
      <c r="EN124" s="166"/>
      <c r="EO124" s="166"/>
      <c r="EP124" s="166"/>
      <c r="EQ124" s="166"/>
      <c r="ER124" s="63"/>
      <c r="ES124" s="166"/>
      <c r="ET124" s="166"/>
      <c r="EU124" s="166"/>
      <c r="EV124" s="166"/>
      <c r="EW124" s="166"/>
      <c r="EX124" s="166"/>
      <c r="EY124" s="166"/>
      <c r="EZ124" s="63"/>
      <c r="FA124" s="165"/>
      <c r="FB124" s="165"/>
      <c r="FC124" s="165"/>
      <c r="FD124" s="165"/>
      <c r="FE124" s="165"/>
      <c r="FF124" s="63"/>
      <c r="FG124" s="166"/>
      <c r="FH124" s="166"/>
      <c r="FI124" s="166"/>
      <c r="FJ124" s="166"/>
      <c r="FK124" s="166"/>
      <c r="FL124" s="63"/>
      <c r="FM124" s="168"/>
      <c r="FN124" s="168"/>
      <c r="FO124" s="168"/>
      <c r="FP124" s="168"/>
      <c r="FQ124" s="168"/>
      <c r="FR124" s="168"/>
      <c r="FS124" s="168"/>
      <c r="FT124"/>
      <c r="FU124"/>
    </row>
    <row r="125" spans="1:177" ht="13.5">
      <c r="A125" s="6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165"/>
      <c r="CB125" s="165"/>
      <c r="CC125" s="165"/>
      <c r="CD125" s="165"/>
      <c r="CE125" s="165"/>
      <c r="CF125" s="165"/>
      <c r="CG125" s="165"/>
      <c r="CH125" s="63"/>
      <c r="CI125" s="63"/>
      <c r="CJ125" s="63"/>
      <c r="CK125" s="63"/>
      <c r="CL125" s="63"/>
      <c r="CM125" s="63"/>
      <c r="CN125" s="63"/>
      <c r="CO125"/>
      <c r="CP125"/>
      <c r="CQ125"/>
      <c r="CR125"/>
      <c r="CS125"/>
      <c r="CT125"/>
      <c r="CU125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166"/>
      <c r="DQ125" s="166"/>
      <c r="DR125" s="166"/>
      <c r="DS125" s="166"/>
      <c r="DT125" s="166"/>
      <c r="DU125" s="166"/>
      <c r="DV125" s="63"/>
      <c r="DW125" s="166"/>
      <c r="DX125" s="166"/>
      <c r="DY125" s="166"/>
      <c r="DZ125" s="166"/>
      <c r="EA125" s="166"/>
      <c r="EB125" s="166"/>
      <c r="EC125" s="63"/>
      <c r="ED125" s="166"/>
      <c r="EE125" s="166"/>
      <c r="EF125" s="166"/>
      <c r="EG125" s="166"/>
      <c r="EH125" s="166"/>
      <c r="EI125" s="166"/>
      <c r="EJ125" s="63"/>
      <c r="EK125" s="166"/>
      <c r="EL125" s="166"/>
      <c r="EM125" s="166"/>
      <c r="EN125" s="166"/>
      <c r="EO125" s="166"/>
      <c r="EP125" s="166"/>
      <c r="EQ125" s="166"/>
      <c r="ER125" s="63"/>
      <c r="ES125" s="166"/>
      <c r="ET125" s="166"/>
      <c r="EU125" s="166"/>
      <c r="EV125" s="166"/>
      <c r="EW125" s="166"/>
      <c r="EX125" s="166"/>
      <c r="EY125" s="166"/>
      <c r="EZ125" s="63"/>
      <c r="FA125" s="165"/>
      <c r="FB125" s="165"/>
      <c r="FC125" s="165"/>
      <c r="FD125" s="165"/>
      <c r="FE125" s="165"/>
      <c r="FF125" s="63"/>
      <c r="FG125" s="166"/>
      <c r="FH125" s="166"/>
      <c r="FI125" s="166"/>
      <c r="FJ125" s="166"/>
      <c r="FK125" s="166"/>
      <c r="FL125" s="63"/>
      <c r="FM125" s="168"/>
      <c r="FN125" s="168"/>
      <c r="FO125" s="168"/>
      <c r="FP125" s="168"/>
      <c r="FQ125" s="168"/>
      <c r="FR125" s="168"/>
      <c r="FS125" s="168"/>
      <c r="FT125"/>
      <c r="FU125"/>
    </row>
    <row r="126" spans="1:177" ht="13.5">
      <c r="A126" s="6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165"/>
      <c r="CB126" s="165"/>
      <c r="CC126" s="165"/>
      <c r="CD126" s="165"/>
      <c r="CE126" s="165"/>
      <c r="CF126" s="165"/>
      <c r="CG126" s="165"/>
      <c r="CH126" s="63"/>
      <c r="CI126" s="63"/>
      <c r="CJ126" s="63"/>
      <c r="CK126" s="63"/>
      <c r="CL126" s="63"/>
      <c r="CM126" s="63"/>
      <c r="CN126" s="63"/>
      <c r="CO126"/>
      <c r="CP126"/>
      <c r="CQ126"/>
      <c r="CR126"/>
      <c r="CS126"/>
      <c r="CT126"/>
      <c r="CU126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166"/>
      <c r="DQ126" s="166"/>
      <c r="DR126" s="166"/>
      <c r="DS126" s="166"/>
      <c r="DT126" s="166"/>
      <c r="DU126" s="166"/>
      <c r="DV126" s="63"/>
      <c r="DW126" s="166"/>
      <c r="DX126" s="166"/>
      <c r="DY126" s="166"/>
      <c r="DZ126" s="166"/>
      <c r="EA126" s="166"/>
      <c r="EB126" s="166"/>
      <c r="EC126" s="63"/>
      <c r="ED126" s="166"/>
      <c r="EE126" s="166"/>
      <c r="EF126" s="166"/>
      <c r="EG126" s="166"/>
      <c r="EH126" s="166"/>
      <c r="EI126" s="166"/>
      <c r="EJ126" s="63"/>
      <c r="EK126" s="166"/>
      <c r="EL126" s="166"/>
      <c r="EM126" s="166"/>
      <c r="EN126" s="166"/>
      <c r="EO126" s="166"/>
      <c r="EP126" s="166"/>
      <c r="EQ126" s="166"/>
      <c r="ER126" s="63"/>
      <c r="ES126" s="166"/>
      <c r="ET126" s="166"/>
      <c r="EU126" s="166"/>
      <c r="EV126" s="166"/>
      <c r="EW126" s="166"/>
      <c r="EX126" s="166"/>
      <c r="EY126" s="166"/>
      <c r="EZ126" s="63"/>
      <c r="FA126" s="165"/>
      <c r="FB126" s="165"/>
      <c r="FC126" s="165"/>
      <c r="FD126" s="165"/>
      <c r="FE126" s="165"/>
      <c r="FF126" s="63"/>
      <c r="FG126" s="166"/>
      <c r="FH126" s="166"/>
      <c r="FI126" s="166"/>
      <c r="FJ126" s="166"/>
      <c r="FK126" s="166"/>
      <c r="FL126" s="63"/>
      <c r="FM126" s="168"/>
      <c r="FN126" s="168"/>
      <c r="FO126" s="168"/>
      <c r="FP126" s="168"/>
      <c r="FQ126" s="168"/>
      <c r="FR126" s="168"/>
      <c r="FS126" s="168"/>
      <c r="FT126"/>
      <c r="FU126"/>
    </row>
    <row r="127" spans="1:177" ht="13.5">
      <c r="A127" s="6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165"/>
      <c r="CB127" s="165"/>
      <c r="CC127" s="165"/>
      <c r="CD127" s="165"/>
      <c r="CE127" s="165"/>
      <c r="CF127" s="165"/>
      <c r="CG127" s="165"/>
      <c r="CH127" s="63"/>
      <c r="CI127" s="63"/>
      <c r="CJ127" s="63"/>
      <c r="CK127" s="63"/>
      <c r="CL127" s="63"/>
      <c r="CM127" s="63"/>
      <c r="CN127" s="63"/>
      <c r="CO127"/>
      <c r="CP127"/>
      <c r="CQ127"/>
      <c r="CR127"/>
      <c r="CS127"/>
      <c r="CT127"/>
      <c r="CU127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166"/>
      <c r="DQ127" s="166"/>
      <c r="DR127" s="166"/>
      <c r="DS127" s="166"/>
      <c r="DT127" s="166"/>
      <c r="DU127" s="166"/>
      <c r="DV127" s="63"/>
      <c r="DW127" s="166"/>
      <c r="DX127" s="166"/>
      <c r="DY127" s="166"/>
      <c r="DZ127" s="166"/>
      <c r="EA127" s="166"/>
      <c r="EB127" s="166"/>
      <c r="EC127" s="63"/>
      <c r="ED127" s="166"/>
      <c r="EE127" s="166"/>
      <c r="EF127" s="166"/>
      <c r="EG127" s="166"/>
      <c r="EH127" s="166"/>
      <c r="EI127" s="166"/>
      <c r="EJ127" s="63"/>
      <c r="EK127" s="166"/>
      <c r="EL127" s="166"/>
      <c r="EM127" s="166"/>
      <c r="EN127" s="166"/>
      <c r="EO127" s="166"/>
      <c r="EP127" s="166"/>
      <c r="EQ127" s="166"/>
      <c r="ER127" s="63"/>
      <c r="ES127" s="166"/>
      <c r="ET127" s="166"/>
      <c r="EU127" s="166"/>
      <c r="EV127" s="166"/>
      <c r="EW127" s="166"/>
      <c r="EX127" s="166"/>
      <c r="EY127" s="166"/>
      <c r="EZ127" s="63"/>
      <c r="FA127" s="165"/>
      <c r="FB127" s="165"/>
      <c r="FC127" s="165"/>
      <c r="FD127" s="165"/>
      <c r="FE127" s="165"/>
      <c r="FF127" s="63"/>
      <c r="FG127" s="166"/>
      <c r="FH127" s="166"/>
      <c r="FI127" s="166"/>
      <c r="FJ127" s="166"/>
      <c r="FK127" s="166"/>
      <c r="FL127" s="63"/>
      <c r="FM127" s="168"/>
      <c r="FN127" s="168"/>
      <c r="FO127" s="168"/>
      <c r="FP127" s="168"/>
      <c r="FQ127" s="168"/>
      <c r="FR127" s="168"/>
      <c r="FS127" s="168"/>
      <c r="FT127"/>
      <c r="FU127"/>
    </row>
    <row r="128" spans="1:177" ht="13.5">
      <c r="A128" s="6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165"/>
      <c r="CB128" s="165"/>
      <c r="CC128" s="165"/>
      <c r="CD128" s="165"/>
      <c r="CE128" s="165"/>
      <c r="CF128" s="165"/>
      <c r="CG128" s="165"/>
      <c r="CH128" s="63"/>
      <c r="CI128" s="63"/>
      <c r="CJ128" s="63"/>
      <c r="CK128" s="63"/>
      <c r="CL128" s="63"/>
      <c r="CM128" s="63"/>
      <c r="CN128" s="63"/>
      <c r="CO128"/>
      <c r="CP128"/>
      <c r="CQ128"/>
      <c r="CR128"/>
      <c r="CS128"/>
      <c r="CT128"/>
      <c r="CU128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166"/>
      <c r="DQ128" s="166"/>
      <c r="DR128" s="166"/>
      <c r="DS128" s="166"/>
      <c r="DT128" s="166"/>
      <c r="DU128" s="166"/>
      <c r="DV128" s="63"/>
      <c r="DW128" s="166"/>
      <c r="DX128" s="166"/>
      <c r="DY128" s="166"/>
      <c r="DZ128" s="166"/>
      <c r="EA128" s="166"/>
      <c r="EB128" s="166"/>
      <c r="EC128" s="63"/>
      <c r="ED128" s="166"/>
      <c r="EE128" s="166"/>
      <c r="EF128" s="166"/>
      <c r="EG128" s="166"/>
      <c r="EH128" s="166"/>
      <c r="EI128" s="166"/>
      <c r="EJ128" s="63"/>
      <c r="EK128" s="166"/>
      <c r="EL128" s="166"/>
      <c r="EM128" s="166"/>
      <c r="EN128" s="166"/>
      <c r="EO128" s="166"/>
      <c r="EP128" s="166"/>
      <c r="EQ128" s="166"/>
      <c r="ER128" s="63"/>
      <c r="ES128" s="166"/>
      <c r="ET128" s="166"/>
      <c r="EU128" s="166"/>
      <c r="EV128" s="166"/>
      <c r="EW128" s="166"/>
      <c r="EX128" s="166"/>
      <c r="EY128" s="166"/>
      <c r="EZ128" s="63"/>
      <c r="FA128" s="165"/>
      <c r="FB128" s="165"/>
      <c r="FC128" s="165"/>
      <c r="FD128" s="165"/>
      <c r="FE128" s="165"/>
      <c r="FF128" s="63"/>
      <c r="FG128" s="166"/>
      <c r="FH128" s="166"/>
      <c r="FI128" s="166"/>
      <c r="FJ128" s="166"/>
      <c r="FK128" s="166"/>
      <c r="FL128" s="63"/>
      <c r="FM128" s="168"/>
      <c r="FN128" s="168"/>
      <c r="FO128" s="168"/>
      <c r="FP128" s="168"/>
      <c r="FQ128" s="168"/>
      <c r="FR128" s="168"/>
      <c r="FS128" s="168"/>
      <c r="FT128"/>
      <c r="FU128"/>
    </row>
    <row r="129" spans="1:177" ht="13.5">
      <c r="A129" s="6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165"/>
      <c r="CB129" s="165"/>
      <c r="CC129" s="165"/>
      <c r="CD129" s="165"/>
      <c r="CE129" s="165"/>
      <c r="CF129" s="165"/>
      <c r="CG129" s="165"/>
      <c r="CH129" s="63"/>
      <c r="CI129" s="63"/>
      <c r="CJ129" s="63"/>
      <c r="CK129" s="63"/>
      <c r="CL129" s="63"/>
      <c r="CM129" s="63"/>
      <c r="CN129" s="63"/>
      <c r="CO129"/>
      <c r="CP129"/>
      <c r="CQ129"/>
      <c r="CR129"/>
      <c r="CS129"/>
      <c r="CT129"/>
      <c r="CU129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166"/>
      <c r="DQ129" s="166"/>
      <c r="DR129" s="166"/>
      <c r="DS129" s="166"/>
      <c r="DT129" s="166"/>
      <c r="DU129" s="166"/>
      <c r="DV129" s="63"/>
      <c r="DW129" s="166"/>
      <c r="DX129" s="166"/>
      <c r="DY129" s="166"/>
      <c r="DZ129" s="166"/>
      <c r="EA129" s="166"/>
      <c r="EB129" s="166"/>
      <c r="EC129" s="63"/>
      <c r="ED129" s="166"/>
      <c r="EE129" s="166"/>
      <c r="EF129" s="166"/>
      <c r="EG129" s="166"/>
      <c r="EH129" s="166"/>
      <c r="EI129" s="166"/>
      <c r="EJ129" s="63"/>
      <c r="EK129" s="166"/>
      <c r="EL129" s="166"/>
      <c r="EM129" s="166"/>
      <c r="EN129" s="166"/>
      <c r="EO129" s="166"/>
      <c r="EP129" s="166"/>
      <c r="EQ129" s="166"/>
      <c r="ER129" s="63"/>
      <c r="ES129" s="166"/>
      <c r="ET129" s="166"/>
      <c r="EU129" s="166"/>
      <c r="EV129" s="166"/>
      <c r="EW129" s="166"/>
      <c r="EX129" s="166"/>
      <c r="EY129" s="166"/>
      <c r="EZ129" s="63"/>
      <c r="FA129" s="165"/>
      <c r="FB129" s="165"/>
      <c r="FC129" s="165"/>
      <c r="FD129" s="165"/>
      <c r="FE129" s="165"/>
      <c r="FF129" s="63"/>
      <c r="FG129" s="166"/>
      <c r="FH129" s="166"/>
      <c r="FI129" s="166"/>
      <c r="FJ129" s="166"/>
      <c r="FK129" s="166"/>
      <c r="FL129" s="63"/>
      <c r="FM129" s="168"/>
      <c r="FN129" s="168"/>
      <c r="FO129" s="168"/>
      <c r="FP129" s="168"/>
      <c r="FQ129" s="168"/>
      <c r="FR129" s="168"/>
      <c r="FS129" s="168"/>
      <c r="FT129"/>
      <c r="FU129"/>
    </row>
    <row r="130" spans="1:177" ht="13.5">
      <c r="A130" s="6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165"/>
      <c r="CB130" s="165"/>
      <c r="CC130" s="165"/>
      <c r="CD130" s="165"/>
      <c r="CE130" s="165"/>
      <c r="CF130" s="165"/>
      <c r="CG130" s="165"/>
      <c r="CH130" s="63"/>
      <c r="CI130" s="63"/>
      <c r="CJ130" s="63"/>
      <c r="CK130" s="63"/>
      <c r="CL130" s="63"/>
      <c r="CM130" s="63"/>
      <c r="CN130" s="63"/>
      <c r="CO130"/>
      <c r="CP130"/>
      <c r="CQ130"/>
      <c r="CR130"/>
      <c r="CS130"/>
      <c r="CT130"/>
      <c r="CU130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166"/>
      <c r="DQ130" s="166"/>
      <c r="DR130" s="166"/>
      <c r="DS130" s="166"/>
      <c r="DT130" s="166"/>
      <c r="DU130" s="166"/>
      <c r="DV130" s="63"/>
      <c r="DW130" s="166"/>
      <c r="DX130" s="166"/>
      <c r="DY130" s="166"/>
      <c r="DZ130" s="166"/>
      <c r="EA130" s="166"/>
      <c r="EB130" s="166"/>
      <c r="EC130" s="63"/>
      <c r="ED130" s="166"/>
      <c r="EE130" s="166"/>
      <c r="EF130" s="166"/>
      <c r="EG130" s="166"/>
      <c r="EH130" s="166"/>
      <c r="EI130" s="166"/>
      <c r="EJ130" s="63"/>
      <c r="EK130" s="166"/>
      <c r="EL130" s="166"/>
      <c r="EM130" s="166"/>
      <c r="EN130" s="166"/>
      <c r="EO130" s="166"/>
      <c r="EP130" s="166"/>
      <c r="EQ130" s="166"/>
      <c r="ER130" s="63"/>
      <c r="ES130" s="166"/>
      <c r="ET130" s="166"/>
      <c r="EU130" s="166"/>
      <c r="EV130" s="166"/>
      <c r="EW130" s="166"/>
      <c r="EX130" s="166"/>
      <c r="EY130" s="166"/>
      <c r="EZ130" s="63"/>
      <c r="FA130" s="165"/>
      <c r="FB130" s="165"/>
      <c r="FC130" s="165"/>
      <c r="FD130" s="165"/>
      <c r="FE130" s="165"/>
      <c r="FF130" s="63"/>
      <c r="FG130" s="166"/>
      <c r="FH130" s="166"/>
      <c r="FI130" s="166"/>
      <c r="FJ130" s="166"/>
      <c r="FK130" s="166"/>
      <c r="FL130" s="63"/>
      <c r="FM130" s="168"/>
      <c r="FN130" s="168"/>
      <c r="FO130" s="168"/>
      <c r="FP130" s="168"/>
      <c r="FQ130" s="168"/>
      <c r="FR130" s="168"/>
      <c r="FS130" s="168"/>
      <c r="FT130"/>
      <c r="FU130"/>
    </row>
    <row r="131" spans="1:177" ht="13.5">
      <c r="A131" s="6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165"/>
      <c r="CB131" s="165"/>
      <c r="CC131" s="165"/>
      <c r="CD131" s="165"/>
      <c r="CE131" s="165"/>
      <c r="CF131" s="165"/>
      <c r="CG131" s="165"/>
      <c r="CH131" s="63"/>
      <c r="CI131" s="63"/>
      <c r="CJ131" s="63"/>
      <c r="CK131" s="63"/>
      <c r="CL131" s="63"/>
      <c r="CM131" s="63"/>
      <c r="CN131" s="63"/>
      <c r="CO131"/>
      <c r="CP131"/>
      <c r="CQ131"/>
      <c r="CR131"/>
      <c r="CS131"/>
      <c r="CT131"/>
      <c r="CU131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166"/>
      <c r="DQ131" s="166"/>
      <c r="DR131" s="166"/>
      <c r="DS131" s="166"/>
      <c r="DT131" s="166"/>
      <c r="DU131" s="166"/>
      <c r="DV131" s="63"/>
      <c r="DW131" s="166"/>
      <c r="DX131" s="166"/>
      <c r="DY131" s="166"/>
      <c r="DZ131" s="166"/>
      <c r="EA131" s="166"/>
      <c r="EB131" s="166"/>
      <c r="EC131" s="63"/>
      <c r="ED131" s="166"/>
      <c r="EE131" s="166"/>
      <c r="EF131" s="166"/>
      <c r="EG131" s="166"/>
      <c r="EH131" s="166"/>
      <c r="EI131" s="166"/>
      <c r="EJ131" s="63"/>
      <c r="EK131" s="166"/>
      <c r="EL131" s="166"/>
      <c r="EM131" s="166"/>
      <c r="EN131" s="166"/>
      <c r="EO131" s="166"/>
      <c r="EP131" s="166"/>
      <c r="EQ131" s="166"/>
      <c r="ER131" s="63"/>
      <c r="ES131" s="166"/>
      <c r="ET131" s="166"/>
      <c r="EU131" s="166"/>
      <c r="EV131" s="166"/>
      <c r="EW131" s="166"/>
      <c r="EX131" s="166"/>
      <c r="EY131" s="166"/>
      <c r="EZ131" s="63"/>
      <c r="FA131" s="165"/>
      <c r="FB131" s="165"/>
      <c r="FC131" s="165"/>
      <c r="FD131" s="165"/>
      <c r="FE131" s="165"/>
      <c r="FF131" s="63"/>
      <c r="FG131" s="166"/>
      <c r="FH131" s="166"/>
      <c r="FI131" s="166"/>
      <c r="FJ131" s="166"/>
      <c r="FK131" s="166"/>
      <c r="FL131" s="63"/>
      <c r="FM131" s="168"/>
      <c r="FN131" s="168"/>
      <c r="FO131" s="168"/>
      <c r="FP131" s="168"/>
      <c r="FQ131" s="168"/>
      <c r="FR131" s="168"/>
      <c r="FS131" s="168"/>
      <c r="FT131"/>
      <c r="FU131"/>
    </row>
    <row r="132" spans="1:177" ht="13.5">
      <c r="A132" s="6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165"/>
      <c r="CB132" s="165"/>
      <c r="CC132" s="165"/>
      <c r="CD132" s="165"/>
      <c r="CE132" s="165"/>
      <c r="CF132" s="165"/>
      <c r="CG132" s="165"/>
      <c r="CH132" s="63"/>
      <c r="CI132" s="63"/>
      <c r="CJ132" s="63"/>
      <c r="CK132" s="63"/>
      <c r="CL132" s="63"/>
      <c r="CM132" s="63"/>
      <c r="CN132" s="63"/>
      <c r="CO132"/>
      <c r="CP132"/>
      <c r="CQ132"/>
      <c r="CR132"/>
      <c r="CS132"/>
      <c r="CT132"/>
      <c r="CU132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166"/>
      <c r="DQ132" s="166"/>
      <c r="DR132" s="166"/>
      <c r="DS132" s="166"/>
      <c r="DT132" s="166"/>
      <c r="DU132" s="166"/>
      <c r="DV132" s="63"/>
      <c r="DW132" s="166"/>
      <c r="DX132" s="166"/>
      <c r="DY132" s="166"/>
      <c r="DZ132" s="166"/>
      <c r="EA132" s="166"/>
      <c r="EB132" s="166"/>
      <c r="EC132" s="63"/>
      <c r="ED132" s="166"/>
      <c r="EE132" s="166"/>
      <c r="EF132" s="166"/>
      <c r="EG132" s="166"/>
      <c r="EH132" s="166"/>
      <c r="EI132" s="166"/>
      <c r="EJ132" s="63"/>
      <c r="EK132" s="166"/>
      <c r="EL132" s="166"/>
      <c r="EM132" s="166"/>
      <c r="EN132" s="166"/>
      <c r="EO132" s="166"/>
      <c r="EP132" s="166"/>
      <c r="EQ132" s="166"/>
      <c r="ER132" s="63"/>
      <c r="ES132" s="166"/>
      <c r="ET132" s="166"/>
      <c r="EU132" s="166"/>
      <c r="EV132" s="166"/>
      <c r="EW132" s="166"/>
      <c r="EX132" s="166"/>
      <c r="EY132" s="166"/>
      <c r="EZ132" s="63"/>
      <c r="FA132" s="165"/>
      <c r="FB132" s="165"/>
      <c r="FC132" s="165"/>
      <c r="FD132" s="165"/>
      <c r="FE132" s="165"/>
      <c r="FF132" s="63"/>
      <c r="FG132" s="166"/>
      <c r="FH132" s="166"/>
      <c r="FI132" s="166"/>
      <c r="FJ132" s="166"/>
      <c r="FK132" s="166"/>
      <c r="FL132" s="63"/>
      <c r="FM132" s="168"/>
      <c r="FN132" s="168"/>
      <c r="FO132" s="168"/>
      <c r="FP132" s="168"/>
      <c r="FQ132" s="168"/>
      <c r="FR132" s="168"/>
      <c r="FS132" s="168"/>
      <c r="FT132"/>
      <c r="FU132"/>
    </row>
    <row r="133" spans="1:177" ht="13.5">
      <c r="A133" s="6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165"/>
      <c r="CB133" s="165"/>
      <c r="CC133" s="165"/>
      <c r="CD133" s="165"/>
      <c r="CE133" s="165"/>
      <c r="CF133" s="165"/>
      <c r="CG133" s="165"/>
      <c r="CH133" s="63"/>
      <c r="CI133" s="63"/>
      <c r="CJ133" s="63"/>
      <c r="CK133" s="63"/>
      <c r="CL133" s="63"/>
      <c r="CM133" s="63"/>
      <c r="CN133" s="63"/>
      <c r="CO133"/>
      <c r="CP133"/>
      <c r="CQ133"/>
      <c r="CR133"/>
      <c r="CS133"/>
      <c r="CT133"/>
      <c r="CU13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166"/>
      <c r="DQ133" s="166"/>
      <c r="DR133" s="166"/>
      <c r="DS133" s="166"/>
      <c r="DT133" s="166"/>
      <c r="DU133" s="166"/>
      <c r="DV133" s="63"/>
      <c r="DW133" s="166"/>
      <c r="DX133" s="166"/>
      <c r="DY133" s="166"/>
      <c r="DZ133" s="166"/>
      <c r="EA133" s="166"/>
      <c r="EB133" s="166"/>
      <c r="EC133" s="63"/>
      <c r="ED133" s="166"/>
      <c r="EE133" s="166"/>
      <c r="EF133" s="166"/>
      <c r="EG133" s="166"/>
      <c r="EH133" s="166"/>
      <c r="EI133" s="166"/>
      <c r="EJ133" s="63"/>
      <c r="EK133" s="166"/>
      <c r="EL133" s="166"/>
      <c r="EM133" s="166"/>
      <c r="EN133" s="166"/>
      <c r="EO133" s="166"/>
      <c r="EP133" s="166"/>
      <c r="EQ133" s="166"/>
      <c r="ER133" s="63"/>
      <c r="ES133" s="166"/>
      <c r="ET133" s="166"/>
      <c r="EU133" s="166"/>
      <c r="EV133" s="166"/>
      <c r="EW133" s="166"/>
      <c r="EX133" s="166"/>
      <c r="EY133" s="166"/>
      <c r="EZ133" s="63"/>
      <c r="FA133" s="165"/>
      <c r="FB133" s="165"/>
      <c r="FC133" s="165"/>
      <c r="FD133" s="165"/>
      <c r="FE133" s="165"/>
      <c r="FF133" s="63"/>
      <c r="FG133" s="166"/>
      <c r="FH133" s="166"/>
      <c r="FI133" s="166"/>
      <c r="FJ133" s="166"/>
      <c r="FK133" s="166"/>
      <c r="FL133" s="63"/>
      <c r="FM133" s="168"/>
      <c r="FN133" s="168"/>
      <c r="FO133" s="168"/>
      <c r="FP133" s="168"/>
      <c r="FQ133" s="168"/>
      <c r="FR133" s="168"/>
      <c r="FS133" s="168"/>
      <c r="FT133"/>
      <c r="FU133"/>
    </row>
    <row r="134" spans="1:177" ht="13.5">
      <c r="A134" s="6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165"/>
      <c r="CB134" s="165"/>
      <c r="CC134" s="165"/>
      <c r="CD134" s="165"/>
      <c r="CE134" s="165"/>
      <c r="CF134" s="165"/>
      <c r="CG134" s="165"/>
      <c r="CH134" s="63"/>
      <c r="CI134" s="63"/>
      <c r="CJ134" s="63"/>
      <c r="CK134" s="63"/>
      <c r="CL134" s="63"/>
      <c r="CM134" s="63"/>
      <c r="CN134" s="63"/>
      <c r="CO134"/>
      <c r="CP134"/>
      <c r="CQ134"/>
      <c r="CR134"/>
      <c r="CS134"/>
      <c r="CT134"/>
      <c r="CU134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166"/>
      <c r="DQ134" s="166"/>
      <c r="DR134" s="166"/>
      <c r="DS134" s="166"/>
      <c r="DT134" s="166"/>
      <c r="DU134" s="166"/>
      <c r="DV134" s="63"/>
      <c r="DW134" s="166"/>
      <c r="DX134" s="166"/>
      <c r="DY134" s="166"/>
      <c r="DZ134" s="166"/>
      <c r="EA134" s="166"/>
      <c r="EB134" s="166"/>
      <c r="EC134" s="63"/>
      <c r="ED134" s="166"/>
      <c r="EE134" s="166"/>
      <c r="EF134" s="166"/>
      <c r="EG134" s="166"/>
      <c r="EH134" s="166"/>
      <c r="EI134" s="166"/>
      <c r="EJ134" s="63"/>
      <c r="EK134" s="166"/>
      <c r="EL134" s="166"/>
      <c r="EM134" s="166"/>
      <c r="EN134" s="166"/>
      <c r="EO134" s="166"/>
      <c r="EP134" s="166"/>
      <c r="EQ134" s="166"/>
      <c r="ER134" s="63"/>
      <c r="ES134" s="166"/>
      <c r="ET134" s="166"/>
      <c r="EU134" s="166"/>
      <c r="EV134" s="166"/>
      <c r="EW134" s="166"/>
      <c r="EX134" s="166"/>
      <c r="EY134" s="166"/>
      <c r="EZ134" s="63"/>
      <c r="FA134" s="165"/>
      <c r="FB134" s="165"/>
      <c r="FC134" s="165"/>
      <c r="FD134" s="165"/>
      <c r="FE134" s="165"/>
      <c r="FF134" s="63"/>
      <c r="FG134" s="166"/>
      <c r="FH134" s="166"/>
      <c r="FI134" s="166"/>
      <c r="FJ134" s="166"/>
      <c r="FK134" s="166"/>
      <c r="FL134" s="63"/>
      <c r="FM134" s="168"/>
      <c r="FN134" s="168"/>
      <c r="FO134" s="168"/>
      <c r="FP134" s="168"/>
      <c r="FQ134" s="168"/>
      <c r="FR134" s="168"/>
      <c r="FS134" s="168"/>
      <c r="FT134"/>
      <c r="FU134"/>
    </row>
    <row r="135" spans="1:177" ht="13.5">
      <c r="A135" s="6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165"/>
      <c r="CB135" s="165"/>
      <c r="CC135" s="165"/>
      <c r="CD135" s="165"/>
      <c r="CE135" s="165"/>
      <c r="CF135" s="165"/>
      <c r="CG135" s="165"/>
      <c r="CH135" s="63"/>
      <c r="CI135" s="63"/>
      <c r="CJ135" s="63"/>
      <c r="CK135" s="63"/>
      <c r="CL135" s="63"/>
      <c r="CM135" s="63"/>
      <c r="CN135" s="63"/>
      <c r="CO135"/>
      <c r="CP135"/>
      <c r="CQ135"/>
      <c r="CR135"/>
      <c r="CS135"/>
      <c r="CT135"/>
      <c r="CU135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166"/>
      <c r="DQ135" s="166"/>
      <c r="DR135" s="166"/>
      <c r="DS135" s="166"/>
      <c r="DT135" s="166"/>
      <c r="DU135" s="166"/>
      <c r="DV135" s="63"/>
      <c r="DW135" s="166"/>
      <c r="DX135" s="166"/>
      <c r="DY135" s="166"/>
      <c r="DZ135" s="166"/>
      <c r="EA135" s="166"/>
      <c r="EB135" s="166"/>
      <c r="EC135" s="63"/>
      <c r="ED135" s="166"/>
      <c r="EE135" s="166"/>
      <c r="EF135" s="166"/>
      <c r="EG135" s="166"/>
      <c r="EH135" s="166"/>
      <c r="EI135" s="166"/>
      <c r="EJ135" s="63"/>
      <c r="EK135" s="166"/>
      <c r="EL135" s="166"/>
      <c r="EM135" s="166"/>
      <c r="EN135" s="166"/>
      <c r="EO135" s="166"/>
      <c r="EP135" s="166"/>
      <c r="EQ135" s="166"/>
      <c r="ER135" s="63"/>
      <c r="ES135" s="166"/>
      <c r="ET135" s="166"/>
      <c r="EU135" s="166"/>
      <c r="EV135" s="166"/>
      <c r="EW135" s="166"/>
      <c r="EX135" s="166"/>
      <c r="EY135" s="166"/>
      <c r="EZ135" s="63"/>
      <c r="FA135" s="165"/>
      <c r="FB135" s="165"/>
      <c r="FC135" s="165"/>
      <c r="FD135" s="165"/>
      <c r="FE135" s="165"/>
      <c r="FF135" s="63"/>
      <c r="FG135" s="166"/>
      <c r="FH135" s="166"/>
      <c r="FI135" s="166"/>
      <c r="FJ135" s="166"/>
      <c r="FK135" s="166"/>
      <c r="FL135" s="63"/>
      <c r="FM135" s="168"/>
      <c r="FN135" s="168"/>
      <c r="FO135" s="168"/>
      <c r="FP135" s="168"/>
      <c r="FQ135" s="168"/>
      <c r="FR135" s="168"/>
      <c r="FS135" s="168"/>
      <c r="FT135"/>
      <c r="FU135"/>
    </row>
    <row r="136" spans="1:177" ht="13.5">
      <c r="A136" s="6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165"/>
      <c r="CB136" s="165"/>
      <c r="CC136" s="165"/>
      <c r="CD136" s="165"/>
      <c r="CE136" s="165"/>
      <c r="CF136" s="165"/>
      <c r="CG136" s="165"/>
      <c r="CH136" s="63"/>
      <c r="CI136" s="63"/>
      <c r="CJ136" s="63"/>
      <c r="CK136" s="63"/>
      <c r="CL136" s="63"/>
      <c r="CM136" s="63"/>
      <c r="CN136" s="63"/>
      <c r="CO136"/>
      <c r="CP136"/>
      <c r="CQ136"/>
      <c r="CR136"/>
      <c r="CS136"/>
      <c r="CT136"/>
      <c r="CU136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166"/>
      <c r="DQ136" s="166"/>
      <c r="DR136" s="166"/>
      <c r="DS136" s="166"/>
      <c r="DT136" s="166"/>
      <c r="DU136" s="166"/>
      <c r="DV136" s="63"/>
      <c r="DW136" s="166"/>
      <c r="DX136" s="166"/>
      <c r="DY136" s="166"/>
      <c r="DZ136" s="166"/>
      <c r="EA136" s="166"/>
      <c r="EB136" s="166"/>
      <c r="EC136" s="63"/>
      <c r="ED136" s="166"/>
      <c r="EE136" s="166"/>
      <c r="EF136" s="166"/>
      <c r="EG136" s="166"/>
      <c r="EH136" s="166"/>
      <c r="EI136" s="166"/>
      <c r="EJ136" s="63"/>
      <c r="EK136" s="166"/>
      <c r="EL136" s="166"/>
      <c r="EM136" s="166"/>
      <c r="EN136" s="166"/>
      <c r="EO136" s="166"/>
      <c r="EP136" s="166"/>
      <c r="EQ136" s="166"/>
      <c r="ER136" s="63"/>
      <c r="ES136" s="166"/>
      <c r="ET136" s="166"/>
      <c r="EU136" s="166"/>
      <c r="EV136" s="166"/>
      <c r="EW136" s="166"/>
      <c r="EX136" s="166"/>
      <c r="EY136" s="166"/>
      <c r="EZ136" s="63"/>
      <c r="FA136" s="165"/>
      <c r="FB136" s="165"/>
      <c r="FC136" s="165"/>
      <c r="FD136" s="165"/>
      <c r="FE136" s="165"/>
      <c r="FF136" s="63"/>
      <c r="FG136" s="166"/>
      <c r="FH136" s="166"/>
      <c r="FI136" s="166"/>
      <c r="FJ136" s="166"/>
      <c r="FK136" s="166"/>
      <c r="FL136" s="63"/>
      <c r="FM136" s="168"/>
      <c r="FN136" s="168"/>
      <c r="FO136" s="168"/>
      <c r="FP136" s="168"/>
      <c r="FQ136" s="168"/>
      <c r="FR136" s="168"/>
      <c r="FS136" s="168"/>
      <c r="FT136"/>
      <c r="FU136"/>
    </row>
    <row r="137" spans="1:177" ht="13.5">
      <c r="A137" s="6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165"/>
      <c r="CB137" s="165"/>
      <c r="CC137" s="165"/>
      <c r="CD137" s="165"/>
      <c r="CE137" s="165"/>
      <c r="CF137" s="165"/>
      <c r="CG137" s="165"/>
      <c r="CH137" s="63"/>
      <c r="CI137" s="63"/>
      <c r="CJ137" s="63"/>
      <c r="CK137" s="63"/>
      <c r="CL137" s="63"/>
      <c r="CM137" s="63"/>
      <c r="CN137" s="63"/>
      <c r="CO137"/>
      <c r="CP137"/>
      <c r="CQ137"/>
      <c r="CR137"/>
      <c r="CS137"/>
      <c r="CT137"/>
      <c r="CU137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166"/>
      <c r="DQ137" s="166"/>
      <c r="DR137" s="166"/>
      <c r="DS137" s="166"/>
      <c r="DT137" s="166"/>
      <c r="DU137" s="166"/>
      <c r="DV137" s="63"/>
      <c r="DW137" s="166"/>
      <c r="DX137" s="166"/>
      <c r="DY137" s="166"/>
      <c r="DZ137" s="166"/>
      <c r="EA137" s="166"/>
      <c r="EB137" s="166"/>
      <c r="EC137" s="63"/>
      <c r="ED137" s="166"/>
      <c r="EE137" s="166"/>
      <c r="EF137" s="166"/>
      <c r="EG137" s="166"/>
      <c r="EH137" s="166"/>
      <c r="EI137" s="166"/>
      <c r="EJ137" s="63"/>
      <c r="EK137" s="166"/>
      <c r="EL137" s="166"/>
      <c r="EM137" s="166"/>
      <c r="EN137" s="166"/>
      <c r="EO137" s="166"/>
      <c r="EP137" s="166"/>
      <c r="EQ137" s="166"/>
      <c r="ER137" s="63"/>
      <c r="ES137" s="166"/>
      <c r="ET137" s="166"/>
      <c r="EU137" s="166"/>
      <c r="EV137" s="166"/>
      <c r="EW137" s="166"/>
      <c r="EX137" s="166"/>
      <c r="EY137" s="166"/>
      <c r="EZ137" s="63"/>
      <c r="FA137" s="165"/>
      <c r="FB137" s="165"/>
      <c r="FC137" s="165"/>
      <c r="FD137" s="165"/>
      <c r="FE137" s="165"/>
      <c r="FF137" s="63"/>
      <c r="FG137" s="166"/>
      <c r="FH137" s="166"/>
      <c r="FI137" s="166"/>
      <c r="FJ137" s="166"/>
      <c r="FK137" s="166"/>
      <c r="FL137" s="63"/>
      <c r="FM137" s="168"/>
      <c r="FN137" s="168"/>
      <c r="FO137" s="168"/>
      <c r="FP137" s="168"/>
      <c r="FQ137" s="168"/>
      <c r="FR137" s="168"/>
      <c r="FS137" s="168"/>
      <c r="FT137"/>
      <c r="FU137"/>
    </row>
    <row r="138" spans="1:177" ht="13.5">
      <c r="A138" s="6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165"/>
      <c r="CB138" s="165"/>
      <c r="CC138" s="165"/>
      <c r="CD138" s="165"/>
      <c r="CE138" s="165"/>
      <c r="CF138" s="165"/>
      <c r="CG138" s="165"/>
      <c r="CH138" s="63"/>
      <c r="CI138" s="63"/>
      <c r="CJ138" s="63"/>
      <c r="CK138" s="63"/>
      <c r="CL138" s="63"/>
      <c r="CM138" s="63"/>
      <c r="CN138" s="63"/>
      <c r="CO138"/>
      <c r="CP138"/>
      <c r="CQ138"/>
      <c r="CR138"/>
      <c r="CS138"/>
      <c r="CT138"/>
      <c r="CU138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166"/>
      <c r="DQ138" s="166"/>
      <c r="DR138" s="166"/>
      <c r="DS138" s="166"/>
      <c r="DT138" s="166"/>
      <c r="DU138" s="166"/>
      <c r="DV138" s="63"/>
      <c r="DW138" s="166"/>
      <c r="DX138" s="166"/>
      <c r="DY138" s="166"/>
      <c r="DZ138" s="166"/>
      <c r="EA138" s="166"/>
      <c r="EB138" s="166"/>
      <c r="EC138" s="63"/>
      <c r="ED138" s="166"/>
      <c r="EE138" s="166"/>
      <c r="EF138" s="166"/>
      <c r="EG138" s="166"/>
      <c r="EH138" s="166"/>
      <c r="EI138" s="166"/>
      <c r="EJ138" s="63"/>
      <c r="EK138" s="166"/>
      <c r="EL138" s="166"/>
      <c r="EM138" s="166"/>
      <c r="EN138" s="166"/>
      <c r="EO138" s="166"/>
      <c r="EP138" s="166"/>
      <c r="EQ138" s="166"/>
      <c r="ER138" s="63"/>
      <c r="ES138" s="166"/>
      <c r="ET138" s="166"/>
      <c r="EU138" s="166"/>
      <c r="EV138" s="166"/>
      <c r="EW138" s="166"/>
      <c r="EX138" s="166"/>
      <c r="EY138" s="166"/>
      <c r="EZ138" s="63"/>
      <c r="FA138" s="165"/>
      <c r="FB138" s="165"/>
      <c r="FC138" s="165"/>
      <c r="FD138" s="165"/>
      <c r="FE138" s="165"/>
      <c r="FF138" s="63"/>
      <c r="FG138" s="166"/>
      <c r="FH138" s="166"/>
      <c r="FI138" s="166"/>
      <c r="FJ138" s="166"/>
      <c r="FK138" s="166"/>
      <c r="FL138" s="63"/>
      <c r="FM138" s="168"/>
      <c r="FN138" s="168"/>
      <c r="FO138" s="168"/>
      <c r="FP138" s="168"/>
      <c r="FQ138" s="168"/>
      <c r="FR138" s="168"/>
      <c r="FS138" s="168"/>
      <c r="FT138"/>
      <c r="FU138"/>
    </row>
    <row r="139" spans="1:177" ht="13.5">
      <c r="A139" s="6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165"/>
      <c r="CB139" s="165"/>
      <c r="CC139" s="165"/>
      <c r="CD139" s="165"/>
      <c r="CE139" s="165"/>
      <c r="CF139" s="165"/>
      <c r="CG139" s="165"/>
      <c r="CH139" s="63"/>
      <c r="CI139" s="63"/>
      <c r="CJ139" s="63"/>
      <c r="CK139" s="63"/>
      <c r="CL139" s="63"/>
      <c r="CM139" s="63"/>
      <c r="CN139" s="63"/>
      <c r="CO139"/>
      <c r="CP139"/>
      <c r="CQ139"/>
      <c r="CR139"/>
      <c r="CS139"/>
      <c r="CT139"/>
      <c r="CU139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166"/>
      <c r="DQ139" s="166"/>
      <c r="DR139" s="166"/>
      <c r="DS139" s="166"/>
      <c r="DT139" s="166"/>
      <c r="DU139" s="166"/>
      <c r="DV139" s="63"/>
      <c r="DW139" s="166"/>
      <c r="DX139" s="166"/>
      <c r="DY139" s="166"/>
      <c r="DZ139" s="166"/>
      <c r="EA139" s="166"/>
      <c r="EB139" s="166"/>
      <c r="EC139" s="63"/>
      <c r="ED139" s="166"/>
      <c r="EE139" s="166"/>
      <c r="EF139" s="166"/>
      <c r="EG139" s="166"/>
      <c r="EH139" s="166"/>
      <c r="EI139" s="166"/>
      <c r="EJ139" s="63"/>
      <c r="EK139" s="166"/>
      <c r="EL139" s="166"/>
      <c r="EM139" s="166"/>
      <c r="EN139" s="166"/>
      <c r="EO139" s="166"/>
      <c r="EP139" s="166"/>
      <c r="EQ139" s="166"/>
      <c r="ER139" s="63"/>
      <c r="ES139" s="166"/>
      <c r="ET139" s="166"/>
      <c r="EU139" s="166"/>
      <c r="EV139" s="166"/>
      <c r="EW139" s="166"/>
      <c r="EX139" s="166"/>
      <c r="EY139" s="166"/>
      <c r="EZ139" s="63"/>
      <c r="FA139" s="165"/>
      <c r="FB139" s="165"/>
      <c r="FC139" s="165"/>
      <c r="FD139" s="165"/>
      <c r="FE139" s="165"/>
      <c r="FF139" s="63"/>
      <c r="FG139" s="166"/>
      <c r="FH139" s="166"/>
      <c r="FI139" s="166"/>
      <c r="FJ139" s="166"/>
      <c r="FK139" s="166"/>
      <c r="FL139" s="63"/>
      <c r="FM139" s="168"/>
      <c r="FN139" s="168"/>
      <c r="FO139" s="168"/>
      <c r="FP139" s="168"/>
      <c r="FQ139" s="168"/>
      <c r="FR139" s="168"/>
      <c r="FS139" s="168"/>
      <c r="FT139"/>
      <c r="FU139"/>
    </row>
    <row r="140" spans="1:177" ht="13.5">
      <c r="A140" s="6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165"/>
      <c r="CB140" s="165"/>
      <c r="CC140" s="165"/>
      <c r="CD140" s="165"/>
      <c r="CE140" s="165"/>
      <c r="CF140" s="165"/>
      <c r="CG140" s="165"/>
      <c r="CH140" s="63"/>
      <c r="CI140" s="63"/>
      <c r="CJ140" s="63"/>
      <c r="CK140" s="63"/>
      <c r="CL140" s="63"/>
      <c r="CM140" s="63"/>
      <c r="CN140" s="63"/>
      <c r="CO140"/>
      <c r="CP140"/>
      <c r="CQ140"/>
      <c r="CR140"/>
      <c r="CS140"/>
      <c r="CT140"/>
      <c r="CU140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166"/>
      <c r="DQ140" s="166"/>
      <c r="DR140" s="166"/>
      <c r="DS140" s="166"/>
      <c r="DT140" s="166"/>
      <c r="DU140" s="166"/>
      <c r="DV140" s="63"/>
      <c r="DW140" s="166"/>
      <c r="DX140" s="166"/>
      <c r="DY140" s="166"/>
      <c r="DZ140" s="166"/>
      <c r="EA140" s="166"/>
      <c r="EB140" s="166"/>
      <c r="EC140" s="63"/>
      <c r="ED140" s="166"/>
      <c r="EE140" s="166"/>
      <c r="EF140" s="166"/>
      <c r="EG140" s="166"/>
      <c r="EH140" s="166"/>
      <c r="EI140" s="166"/>
      <c r="EJ140" s="63"/>
      <c r="EK140" s="166"/>
      <c r="EL140" s="166"/>
      <c r="EM140" s="166"/>
      <c r="EN140" s="166"/>
      <c r="EO140" s="166"/>
      <c r="EP140" s="166"/>
      <c r="EQ140" s="166"/>
      <c r="ER140" s="63"/>
      <c r="ES140" s="166"/>
      <c r="ET140" s="166"/>
      <c r="EU140" s="166"/>
      <c r="EV140" s="166"/>
      <c r="EW140" s="166"/>
      <c r="EX140" s="166"/>
      <c r="EY140" s="166"/>
      <c r="EZ140" s="63"/>
      <c r="FA140" s="165"/>
      <c r="FB140" s="165"/>
      <c r="FC140" s="165"/>
      <c r="FD140" s="165"/>
      <c r="FE140" s="165"/>
      <c r="FF140" s="63"/>
      <c r="FG140" s="166"/>
      <c r="FH140" s="166"/>
      <c r="FI140" s="166"/>
      <c r="FJ140" s="166"/>
      <c r="FK140" s="166"/>
      <c r="FL140" s="63"/>
      <c r="FM140" s="168"/>
      <c r="FN140" s="168"/>
      <c r="FO140" s="168"/>
      <c r="FP140" s="168"/>
      <c r="FQ140" s="168"/>
      <c r="FR140" s="168"/>
      <c r="FS140" s="168"/>
      <c r="FT140"/>
      <c r="FU140"/>
    </row>
    <row r="141" spans="1:177" ht="13.5">
      <c r="A141" s="6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165"/>
      <c r="CB141" s="165"/>
      <c r="CC141" s="165"/>
      <c r="CD141" s="165"/>
      <c r="CE141" s="165"/>
      <c r="CF141" s="165"/>
      <c r="CG141" s="165"/>
      <c r="CH141" s="63"/>
      <c r="CI141" s="63"/>
      <c r="CJ141" s="63"/>
      <c r="CK141" s="63"/>
      <c r="CL141" s="63"/>
      <c r="CM141" s="63"/>
      <c r="CN141" s="63"/>
      <c r="CO141"/>
      <c r="CP141"/>
      <c r="CQ141"/>
      <c r="CR141"/>
      <c r="CS141"/>
      <c r="CT141"/>
      <c r="CU141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166"/>
      <c r="DQ141" s="166"/>
      <c r="DR141" s="166"/>
      <c r="DS141" s="166"/>
      <c r="DT141" s="166"/>
      <c r="DU141" s="166"/>
      <c r="DV141" s="63"/>
      <c r="DW141" s="166"/>
      <c r="DX141" s="166"/>
      <c r="DY141" s="166"/>
      <c r="DZ141" s="166"/>
      <c r="EA141" s="166"/>
      <c r="EB141" s="166"/>
      <c r="EC141" s="63"/>
      <c r="ED141" s="166"/>
      <c r="EE141" s="166"/>
      <c r="EF141" s="166"/>
      <c r="EG141" s="166"/>
      <c r="EH141" s="166"/>
      <c r="EI141" s="166"/>
      <c r="EJ141" s="63"/>
      <c r="EK141" s="166"/>
      <c r="EL141" s="166"/>
      <c r="EM141" s="166"/>
      <c r="EN141" s="166"/>
      <c r="EO141" s="166"/>
      <c r="EP141" s="166"/>
      <c r="EQ141" s="166"/>
      <c r="ER141" s="63"/>
      <c r="ES141" s="166"/>
      <c r="ET141" s="166"/>
      <c r="EU141" s="166"/>
      <c r="EV141" s="166"/>
      <c r="EW141" s="166"/>
      <c r="EX141" s="166"/>
      <c r="EY141" s="166"/>
      <c r="EZ141" s="63"/>
      <c r="FA141" s="165"/>
      <c r="FB141" s="165"/>
      <c r="FC141" s="165"/>
      <c r="FD141" s="165"/>
      <c r="FE141" s="165"/>
      <c r="FF141" s="63"/>
      <c r="FG141" s="166"/>
      <c r="FH141" s="166"/>
      <c r="FI141" s="166"/>
      <c r="FJ141" s="166"/>
      <c r="FK141" s="166"/>
      <c r="FL141" s="63"/>
      <c r="FM141" s="168"/>
      <c r="FN141" s="168"/>
      <c r="FO141" s="168"/>
      <c r="FP141" s="168"/>
      <c r="FQ141" s="168"/>
      <c r="FR141" s="168"/>
      <c r="FS141" s="168"/>
      <c r="FT141"/>
      <c r="FU141"/>
    </row>
    <row r="142" spans="1:177" ht="13.5">
      <c r="A142" s="6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165"/>
      <c r="CB142" s="165"/>
      <c r="CC142" s="165"/>
      <c r="CD142" s="165"/>
      <c r="CE142" s="165"/>
      <c r="CF142" s="165"/>
      <c r="CG142" s="165"/>
      <c r="CH142" s="63"/>
      <c r="CI142" s="63"/>
      <c r="CJ142" s="63"/>
      <c r="CK142" s="63"/>
      <c r="CL142" s="63"/>
      <c r="CM142" s="63"/>
      <c r="CN142" s="63"/>
      <c r="CO142"/>
      <c r="CP142"/>
      <c r="CQ142"/>
      <c r="CR142"/>
      <c r="CS142"/>
      <c r="CT142"/>
      <c r="CU142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166"/>
      <c r="DQ142" s="166"/>
      <c r="DR142" s="166"/>
      <c r="DS142" s="166"/>
      <c r="DT142" s="166"/>
      <c r="DU142" s="166"/>
      <c r="DV142" s="63"/>
      <c r="DW142" s="166"/>
      <c r="DX142" s="166"/>
      <c r="DY142" s="166"/>
      <c r="DZ142" s="166"/>
      <c r="EA142" s="166"/>
      <c r="EB142" s="166"/>
      <c r="EC142" s="63"/>
      <c r="ED142" s="166"/>
      <c r="EE142" s="166"/>
      <c r="EF142" s="166"/>
      <c r="EG142" s="166"/>
      <c r="EH142" s="166"/>
      <c r="EI142" s="166"/>
      <c r="EJ142" s="63"/>
      <c r="EK142" s="166"/>
      <c r="EL142" s="166"/>
      <c r="EM142" s="166"/>
      <c r="EN142" s="166"/>
      <c r="EO142" s="166"/>
      <c r="EP142" s="166"/>
      <c r="EQ142" s="166"/>
      <c r="ER142" s="63"/>
      <c r="ES142" s="166"/>
      <c r="ET142" s="166"/>
      <c r="EU142" s="166"/>
      <c r="EV142" s="166"/>
      <c r="EW142" s="166"/>
      <c r="EX142" s="166"/>
      <c r="EY142" s="166"/>
      <c r="EZ142" s="63"/>
      <c r="FA142" s="165"/>
      <c r="FB142" s="165"/>
      <c r="FC142" s="165"/>
      <c r="FD142" s="165"/>
      <c r="FE142" s="165"/>
      <c r="FF142" s="63"/>
      <c r="FG142" s="166"/>
      <c r="FH142" s="166"/>
      <c r="FI142" s="166"/>
      <c r="FJ142" s="166"/>
      <c r="FK142" s="166"/>
      <c r="FL142" s="63"/>
      <c r="FM142" s="168"/>
      <c r="FN142" s="168"/>
      <c r="FO142" s="168"/>
      <c r="FP142" s="168"/>
      <c r="FQ142" s="168"/>
      <c r="FR142" s="168"/>
      <c r="FS142" s="168"/>
      <c r="FT142"/>
      <c r="FU142"/>
    </row>
    <row r="143" spans="1:177" ht="13.5">
      <c r="A143" s="6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165"/>
      <c r="CB143" s="165"/>
      <c r="CC143" s="165"/>
      <c r="CD143" s="165"/>
      <c r="CE143" s="165"/>
      <c r="CF143" s="165"/>
      <c r="CG143" s="165"/>
      <c r="CH143" s="63"/>
      <c r="CI143" s="63"/>
      <c r="CJ143" s="63"/>
      <c r="CK143" s="63"/>
      <c r="CL143" s="63"/>
      <c r="CM143" s="63"/>
      <c r="CN143" s="63"/>
      <c r="CO143"/>
      <c r="CP143"/>
      <c r="CQ143"/>
      <c r="CR143"/>
      <c r="CS143"/>
      <c r="CT143"/>
      <c r="CU14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166"/>
      <c r="DQ143" s="166"/>
      <c r="DR143" s="166"/>
      <c r="DS143" s="166"/>
      <c r="DT143" s="166"/>
      <c r="DU143" s="166"/>
      <c r="DV143" s="63"/>
      <c r="DW143" s="166"/>
      <c r="DX143" s="166"/>
      <c r="DY143" s="166"/>
      <c r="DZ143" s="166"/>
      <c r="EA143" s="166"/>
      <c r="EB143" s="166"/>
      <c r="EC143" s="63"/>
      <c r="ED143" s="166"/>
      <c r="EE143" s="166"/>
      <c r="EF143" s="166"/>
      <c r="EG143" s="166"/>
      <c r="EH143" s="166"/>
      <c r="EI143" s="166"/>
      <c r="EJ143" s="63"/>
      <c r="EK143" s="166"/>
      <c r="EL143" s="166"/>
      <c r="EM143" s="166"/>
      <c r="EN143" s="166"/>
      <c r="EO143" s="166"/>
      <c r="EP143" s="166"/>
      <c r="EQ143" s="166"/>
      <c r="ER143" s="63"/>
      <c r="ES143" s="166"/>
      <c r="ET143" s="166"/>
      <c r="EU143" s="166"/>
      <c r="EV143" s="166"/>
      <c r="EW143" s="166"/>
      <c r="EX143" s="166"/>
      <c r="EY143" s="166"/>
      <c r="EZ143" s="63"/>
      <c r="FA143" s="165"/>
      <c r="FB143" s="165"/>
      <c r="FC143" s="165"/>
      <c r="FD143" s="165"/>
      <c r="FE143" s="165"/>
      <c r="FF143" s="63"/>
      <c r="FG143" s="166"/>
      <c r="FH143" s="166"/>
      <c r="FI143" s="166"/>
      <c r="FJ143" s="166"/>
      <c r="FK143" s="166"/>
      <c r="FL143" s="63"/>
      <c r="FM143" s="168"/>
      <c r="FN143" s="168"/>
      <c r="FO143" s="168"/>
      <c r="FP143" s="168"/>
      <c r="FQ143" s="168"/>
      <c r="FR143" s="168"/>
      <c r="FS143" s="168"/>
      <c r="FT143"/>
      <c r="FU143"/>
    </row>
    <row r="144" spans="1:177" ht="13.5">
      <c r="A144" s="6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165"/>
      <c r="CB144" s="165"/>
      <c r="CC144" s="165"/>
      <c r="CD144" s="165"/>
      <c r="CE144" s="165"/>
      <c r="CF144" s="165"/>
      <c r="CG144" s="165"/>
      <c r="CH144" s="63"/>
      <c r="CI144" s="63"/>
      <c r="CJ144" s="63"/>
      <c r="CK144" s="63"/>
      <c r="CL144" s="63"/>
      <c r="CM144" s="63"/>
      <c r="CN144" s="63"/>
      <c r="CO144"/>
      <c r="CP144"/>
      <c r="CQ144"/>
      <c r="CR144"/>
      <c r="CS144"/>
      <c r="CT144"/>
      <c r="CU144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166"/>
      <c r="DQ144" s="166"/>
      <c r="DR144" s="166"/>
      <c r="DS144" s="166"/>
      <c r="DT144" s="166"/>
      <c r="DU144" s="166"/>
      <c r="DV144" s="63"/>
      <c r="DW144" s="166"/>
      <c r="DX144" s="166"/>
      <c r="DY144" s="166"/>
      <c r="DZ144" s="166"/>
      <c r="EA144" s="166"/>
      <c r="EB144" s="166"/>
      <c r="EC144" s="63"/>
      <c r="ED144" s="166"/>
      <c r="EE144" s="166"/>
      <c r="EF144" s="166"/>
      <c r="EG144" s="166"/>
      <c r="EH144" s="166"/>
      <c r="EI144" s="166"/>
      <c r="EJ144" s="63"/>
      <c r="EK144" s="166"/>
      <c r="EL144" s="166"/>
      <c r="EM144" s="166"/>
      <c r="EN144" s="166"/>
      <c r="EO144" s="166"/>
      <c r="EP144" s="166"/>
      <c r="EQ144" s="166"/>
      <c r="ER144" s="63"/>
      <c r="ES144" s="166"/>
      <c r="ET144" s="166"/>
      <c r="EU144" s="166"/>
      <c r="EV144" s="166"/>
      <c r="EW144" s="166"/>
      <c r="EX144" s="166"/>
      <c r="EY144" s="166"/>
      <c r="EZ144" s="63"/>
      <c r="FA144" s="165"/>
      <c r="FB144" s="165"/>
      <c r="FC144" s="165"/>
      <c r="FD144" s="165"/>
      <c r="FE144" s="165"/>
      <c r="FF144" s="63"/>
      <c r="FG144" s="166"/>
      <c r="FH144" s="166"/>
      <c r="FI144" s="166"/>
      <c r="FJ144" s="166"/>
      <c r="FK144" s="166"/>
      <c r="FL144" s="63"/>
      <c r="FM144" s="168"/>
      <c r="FN144" s="168"/>
      <c r="FO144" s="168"/>
      <c r="FP144" s="168"/>
      <c r="FQ144" s="168"/>
      <c r="FR144" s="168"/>
      <c r="FS144" s="168"/>
      <c r="FT144"/>
      <c r="FU144"/>
    </row>
    <row r="145" spans="1:177" ht="13.5">
      <c r="A145" s="6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165"/>
      <c r="CB145" s="165"/>
      <c r="CC145" s="165"/>
      <c r="CD145" s="165"/>
      <c r="CE145" s="165"/>
      <c r="CF145" s="165"/>
      <c r="CG145" s="165"/>
      <c r="CH145" s="63"/>
      <c r="CI145" s="63"/>
      <c r="CJ145" s="63"/>
      <c r="CK145" s="63"/>
      <c r="CL145" s="63"/>
      <c r="CM145" s="63"/>
      <c r="CN145" s="63"/>
      <c r="CO145"/>
      <c r="CP145"/>
      <c r="CQ145"/>
      <c r="CR145"/>
      <c r="CS145"/>
      <c r="CT145"/>
      <c r="CU145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166"/>
      <c r="DQ145" s="166"/>
      <c r="DR145" s="166"/>
      <c r="DS145" s="166"/>
      <c r="DT145" s="166"/>
      <c r="DU145" s="166"/>
      <c r="DV145" s="63"/>
      <c r="DW145" s="166"/>
      <c r="DX145" s="166"/>
      <c r="DY145" s="166"/>
      <c r="DZ145" s="166"/>
      <c r="EA145" s="166"/>
      <c r="EB145" s="166"/>
      <c r="EC145" s="63"/>
      <c r="ED145" s="166"/>
      <c r="EE145" s="166"/>
      <c r="EF145" s="166"/>
      <c r="EG145" s="166"/>
      <c r="EH145" s="166"/>
      <c r="EI145" s="166"/>
      <c r="EJ145" s="63"/>
      <c r="EK145" s="166"/>
      <c r="EL145" s="166"/>
      <c r="EM145" s="166"/>
      <c r="EN145" s="166"/>
      <c r="EO145" s="166"/>
      <c r="EP145" s="166"/>
      <c r="EQ145" s="166"/>
      <c r="ER145" s="63"/>
      <c r="ES145" s="166"/>
      <c r="ET145" s="166"/>
      <c r="EU145" s="166"/>
      <c r="EV145" s="166"/>
      <c r="EW145" s="166"/>
      <c r="EX145" s="166"/>
      <c r="EY145" s="166"/>
      <c r="EZ145" s="63"/>
      <c r="FA145" s="165"/>
      <c r="FB145" s="165"/>
      <c r="FC145" s="165"/>
      <c r="FD145" s="165"/>
      <c r="FE145" s="165"/>
      <c r="FF145" s="63"/>
      <c r="FG145" s="166"/>
      <c r="FH145" s="166"/>
      <c r="FI145" s="166"/>
      <c r="FJ145" s="166"/>
      <c r="FK145" s="166"/>
      <c r="FL145" s="63"/>
      <c r="FM145" s="168"/>
      <c r="FN145" s="168"/>
      <c r="FO145" s="168"/>
      <c r="FP145" s="168"/>
      <c r="FQ145" s="168"/>
      <c r="FR145" s="168"/>
      <c r="FS145" s="168"/>
      <c r="FT145"/>
      <c r="FU145"/>
    </row>
    <row r="146" spans="1:177" ht="13.5">
      <c r="A146" s="6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165"/>
      <c r="CB146" s="165"/>
      <c r="CC146" s="165"/>
      <c r="CD146" s="165"/>
      <c r="CE146" s="165"/>
      <c r="CF146" s="165"/>
      <c r="CG146" s="165"/>
      <c r="CH146" s="63"/>
      <c r="CI146" s="63"/>
      <c r="CJ146" s="63"/>
      <c r="CK146" s="63"/>
      <c r="CL146" s="63"/>
      <c r="CM146" s="63"/>
      <c r="CN146" s="63"/>
      <c r="CO146"/>
      <c r="CP146"/>
      <c r="CQ146"/>
      <c r="CR146"/>
      <c r="CS146"/>
      <c r="CT146"/>
      <c r="CU146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166"/>
      <c r="DQ146" s="166"/>
      <c r="DR146" s="166"/>
      <c r="DS146" s="166"/>
      <c r="DT146" s="166"/>
      <c r="DU146" s="166"/>
      <c r="DV146" s="63"/>
      <c r="DW146" s="166"/>
      <c r="DX146" s="166"/>
      <c r="DY146" s="166"/>
      <c r="DZ146" s="166"/>
      <c r="EA146" s="166"/>
      <c r="EB146" s="166"/>
      <c r="EC146" s="63"/>
      <c r="ED146" s="166"/>
      <c r="EE146" s="166"/>
      <c r="EF146" s="166"/>
      <c r="EG146" s="166"/>
      <c r="EH146" s="166"/>
      <c r="EI146" s="166"/>
      <c r="EJ146" s="63"/>
      <c r="EK146" s="166"/>
      <c r="EL146" s="166"/>
      <c r="EM146" s="166"/>
      <c r="EN146" s="166"/>
      <c r="EO146" s="166"/>
      <c r="EP146" s="166"/>
      <c r="EQ146" s="166"/>
      <c r="ER146" s="63"/>
      <c r="ES146" s="166"/>
      <c r="ET146" s="166"/>
      <c r="EU146" s="166"/>
      <c r="EV146" s="166"/>
      <c r="EW146" s="166"/>
      <c r="EX146" s="166"/>
      <c r="EY146" s="166"/>
      <c r="EZ146" s="63"/>
      <c r="FA146" s="165"/>
      <c r="FB146" s="165"/>
      <c r="FC146" s="165"/>
      <c r="FD146" s="165"/>
      <c r="FE146" s="165"/>
      <c r="FF146" s="63"/>
      <c r="FG146" s="166"/>
      <c r="FH146" s="166"/>
      <c r="FI146" s="166"/>
      <c r="FJ146" s="166"/>
      <c r="FK146" s="166"/>
      <c r="FL146" s="63"/>
      <c r="FM146" s="168"/>
      <c r="FN146" s="168"/>
      <c r="FO146" s="168"/>
      <c r="FP146" s="168"/>
      <c r="FQ146" s="168"/>
      <c r="FR146" s="168"/>
      <c r="FS146" s="168"/>
      <c r="FT146"/>
      <c r="FU146"/>
    </row>
    <row r="147" spans="1:177" ht="13.5">
      <c r="A147" s="6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165"/>
      <c r="CB147" s="165"/>
      <c r="CC147" s="165"/>
      <c r="CD147" s="165"/>
      <c r="CE147" s="165"/>
      <c r="CF147" s="165"/>
      <c r="CG147" s="165"/>
      <c r="CH147" s="63"/>
      <c r="CI147" s="63"/>
      <c r="CJ147" s="63"/>
      <c r="CK147" s="63"/>
      <c r="CL147" s="63"/>
      <c r="CM147" s="63"/>
      <c r="CN147" s="63"/>
      <c r="CO147"/>
      <c r="CP147"/>
      <c r="CQ147"/>
      <c r="CR147"/>
      <c r="CS147"/>
      <c r="CT147"/>
      <c r="CU147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166"/>
      <c r="DQ147" s="166"/>
      <c r="DR147" s="166"/>
      <c r="DS147" s="166"/>
      <c r="DT147" s="166"/>
      <c r="DU147" s="166"/>
      <c r="DV147" s="63"/>
      <c r="DW147" s="166"/>
      <c r="DX147" s="166"/>
      <c r="DY147" s="166"/>
      <c r="DZ147" s="166"/>
      <c r="EA147" s="166"/>
      <c r="EB147" s="166"/>
      <c r="EC147" s="63"/>
      <c r="ED147" s="166"/>
      <c r="EE147" s="166"/>
      <c r="EF147" s="166"/>
      <c r="EG147" s="166"/>
      <c r="EH147" s="166"/>
      <c r="EI147" s="166"/>
      <c r="EJ147" s="63"/>
      <c r="EK147" s="166"/>
      <c r="EL147" s="166"/>
      <c r="EM147" s="166"/>
      <c r="EN147" s="166"/>
      <c r="EO147" s="166"/>
      <c r="EP147" s="166"/>
      <c r="EQ147" s="166"/>
      <c r="ER147" s="63"/>
      <c r="ES147" s="166"/>
      <c r="ET147" s="166"/>
      <c r="EU147" s="166"/>
      <c r="EV147" s="166"/>
      <c r="EW147" s="166"/>
      <c r="EX147" s="166"/>
      <c r="EY147" s="166"/>
      <c r="EZ147" s="63"/>
      <c r="FA147" s="165"/>
      <c r="FB147" s="165"/>
      <c r="FC147" s="165"/>
      <c r="FD147" s="165"/>
      <c r="FE147" s="165"/>
      <c r="FF147" s="63"/>
      <c r="FG147" s="166"/>
      <c r="FH147" s="166"/>
      <c r="FI147" s="166"/>
      <c r="FJ147" s="166"/>
      <c r="FK147" s="166"/>
      <c r="FL147" s="63"/>
      <c r="FM147" s="168"/>
      <c r="FN147" s="168"/>
      <c r="FO147" s="168"/>
      <c r="FP147" s="168"/>
      <c r="FQ147" s="168"/>
      <c r="FR147" s="168"/>
      <c r="FS147" s="168"/>
      <c r="FT147"/>
      <c r="FU147"/>
    </row>
    <row r="148" spans="1:177" ht="13.5">
      <c r="A148" s="6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165"/>
      <c r="CB148" s="165"/>
      <c r="CC148" s="165"/>
      <c r="CD148" s="165"/>
      <c r="CE148" s="165"/>
      <c r="CF148" s="165"/>
      <c r="CG148" s="165"/>
      <c r="CH148" s="63"/>
      <c r="CI148" s="63"/>
      <c r="CJ148" s="63"/>
      <c r="CK148" s="63"/>
      <c r="CL148" s="63"/>
      <c r="CM148" s="63"/>
      <c r="CN148" s="63"/>
      <c r="CO148"/>
      <c r="CP148"/>
      <c r="CQ148"/>
      <c r="CR148"/>
      <c r="CS148"/>
      <c r="CT148"/>
      <c r="CU148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166"/>
      <c r="DQ148" s="166"/>
      <c r="DR148" s="166"/>
      <c r="DS148" s="166"/>
      <c r="DT148" s="166"/>
      <c r="DU148" s="166"/>
      <c r="DV148" s="63"/>
      <c r="DW148" s="166"/>
      <c r="DX148" s="166"/>
      <c r="DY148" s="166"/>
      <c r="DZ148" s="166"/>
      <c r="EA148" s="166"/>
      <c r="EB148" s="166"/>
      <c r="EC148" s="63"/>
      <c r="ED148" s="166"/>
      <c r="EE148" s="166"/>
      <c r="EF148" s="166"/>
      <c r="EG148" s="166"/>
      <c r="EH148" s="166"/>
      <c r="EI148" s="166"/>
      <c r="EJ148" s="63"/>
      <c r="EK148" s="166"/>
      <c r="EL148" s="166"/>
      <c r="EM148" s="166"/>
      <c r="EN148" s="166"/>
      <c r="EO148" s="166"/>
      <c r="EP148" s="166"/>
      <c r="EQ148" s="166"/>
      <c r="ER148" s="63"/>
      <c r="ES148" s="166"/>
      <c r="ET148" s="166"/>
      <c r="EU148" s="166"/>
      <c r="EV148" s="166"/>
      <c r="EW148" s="166"/>
      <c r="EX148" s="166"/>
      <c r="EY148" s="166"/>
      <c r="EZ148" s="63"/>
      <c r="FA148" s="165"/>
      <c r="FB148" s="165"/>
      <c r="FC148" s="165"/>
      <c r="FD148" s="165"/>
      <c r="FE148" s="165"/>
      <c r="FF148" s="63"/>
      <c r="FG148" s="166"/>
      <c r="FH148" s="166"/>
      <c r="FI148" s="166"/>
      <c r="FJ148" s="166"/>
      <c r="FK148" s="166"/>
      <c r="FL148" s="63"/>
      <c r="FM148" s="168"/>
      <c r="FN148" s="168"/>
      <c r="FO148" s="168"/>
      <c r="FP148" s="168"/>
      <c r="FQ148" s="168"/>
      <c r="FR148" s="168"/>
      <c r="FS148" s="168"/>
      <c r="FT148"/>
      <c r="FU148"/>
    </row>
    <row r="149" spans="1:177" ht="13.5">
      <c r="A149" s="6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165"/>
      <c r="CB149" s="165"/>
      <c r="CC149" s="165"/>
      <c r="CD149" s="165"/>
      <c r="CE149" s="165"/>
      <c r="CF149" s="165"/>
      <c r="CG149" s="165"/>
      <c r="CH149" s="63"/>
      <c r="CI149" s="63"/>
      <c r="CJ149" s="63"/>
      <c r="CK149" s="63"/>
      <c r="CL149" s="63"/>
      <c r="CM149" s="63"/>
      <c r="CN149" s="63"/>
      <c r="CO149"/>
      <c r="CP149"/>
      <c r="CQ149"/>
      <c r="CR149"/>
      <c r="CS149"/>
      <c r="CT149"/>
      <c r="CU149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166"/>
      <c r="DQ149" s="166"/>
      <c r="DR149" s="166"/>
      <c r="DS149" s="166"/>
      <c r="DT149" s="166"/>
      <c r="DU149" s="166"/>
      <c r="DV149" s="63"/>
      <c r="DW149" s="166"/>
      <c r="DX149" s="166"/>
      <c r="DY149" s="166"/>
      <c r="DZ149" s="166"/>
      <c r="EA149" s="166"/>
      <c r="EB149" s="166"/>
      <c r="EC149" s="63"/>
      <c r="ED149" s="166"/>
      <c r="EE149" s="166"/>
      <c r="EF149" s="166"/>
      <c r="EG149" s="166"/>
      <c r="EH149" s="166"/>
      <c r="EI149" s="166"/>
      <c r="EJ149" s="63"/>
      <c r="EK149" s="166"/>
      <c r="EL149" s="166"/>
      <c r="EM149" s="166"/>
      <c r="EN149" s="166"/>
      <c r="EO149" s="166"/>
      <c r="EP149" s="166"/>
      <c r="EQ149" s="166"/>
      <c r="ER149" s="63"/>
      <c r="ES149" s="166"/>
      <c r="ET149" s="166"/>
      <c r="EU149" s="166"/>
      <c r="EV149" s="166"/>
      <c r="EW149" s="166"/>
      <c r="EX149" s="166"/>
      <c r="EY149" s="166"/>
      <c r="EZ149" s="63"/>
      <c r="FA149" s="165"/>
      <c r="FB149" s="165"/>
      <c r="FC149" s="165"/>
      <c r="FD149" s="165"/>
      <c r="FE149" s="165"/>
      <c r="FF149" s="63"/>
      <c r="FG149" s="166"/>
      <c r="FH149" s="166"/>
      <c r="FI149" s="166"/>
      <c r="FJ149" s="166"/>
      <c r="FK149" s="166"/>
      <c r="FL149" s="63"/>
      <c r="FM149" s="168"/>
      <c r="FN149" s="168"/>
      <c r="FO149" s="168"/>
      <c r="FP149" s="168"/>
      <c r="FQ149" s="168"/>
      <c r="FR149" s="168"/>
      <c r="FS149" s="168"/>
      <c r="FT149"/>
      <c r="FU149"/>
    </row>
    <row r="150" spans="1:177" ht="13.5">
      <c r="A150" s="6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165"/>
      <c r="CB150" s="165"/>
      <c r="CC150" s="165"/>
      <c r="CD150" s="165"/>
      <c r="CE150" s="165"/>
      <c r="CF150" s="165"/>
      <c r="CG150" s="165"/>
      <c r="CH150" s="63"/>
      <c r="CI150" s="63"/>
      <c r="CJ150" s="63"/>
      <c r="CK150" s="63"/>
      <c r="CL150" s="63"/>
      <c r="CM150" s="63"/>
      <c r="CN150" s="63"/>
      <c r="CO150"/>
      <c r="CP150"/>
      <c r="CQ150"/>
      <c r="CR150"/>
      <c r="CS150"/>
      <c r="CT150"/>
      <c r="CU150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166"/>
      <c r="DQ150" s="166"/>
      <c r="DR150" s="166"/>
      <c r="DS150" s="166"/>
      <c r="DT150" s="166"/>
      <c r="DU150" s="166"/>
      <c r="DV150" s="63"/>
      <c r="DW150" s="166"/>
      <c r="DX150" s="166"/>
      <c r="DY150" s="166"/>
      <c r="DZ150" s="166"/>
      <c r="EA150" s="166"/>
      <c r="EB150" s="166"/>
      <c r="EC150" s="63"/>
      <c r="ED150" s="166"/>
      <c r="EE150" s="166"/>
      <c r="EF150" s="166"/>
      <c r="EG150" s="166"/>
      <c r="EH150" s="166"/>
      <c r="EI150" s="166"/>
      <c r="EJ150" s="63"/>
      <c r="EK150" s="166"/>
      <c r="EL150" s="166"/>
      <c r="EM150" s="166"/>
      <c r="EN150" s="166"/>
      <c r="EO150" s="166"/>
      <c r="EP150" s="166"/>
      <c r="EQ150" s="166"/>
      <c r="ER150" s="63"/>
      <c r="ES150" s="166"/>
      <c r="ET150" s="166"/>
      <c r="EU150" s="166"/>
      <c r="EV150" s="166"/>
      <c r="EW150" s="166"/>
      <c r="EX150" s="166"/>
      <c r="EY150" s="166"/>
      <c r="EZ150" s="63"/>
      <c r="FA150" s="165"/>
      <c r="FB150" s="165"/>
      <c r="FC150" s="165"/>
      <c r="FD150" s="165"/>
      <c r="FE150" s="165"/>
      <c r="FF150" s="63"/>
      <c r="FG150" s="166"/>
      <c r="FH150" s="166"/>
      <c r="FI150" s="166"/>
      <c r="FJ150" s="166"/>
      <c r="FK150" s="166"/>
      <c r="FL150" s="63"/>
      <c r="FM150" s="168"/>
      <c r="FN150" s="168"/>
      <c r="FO150" s="168"/>
      <c r="FP150" s="168"/>
      <c r="FQ150" s="168"/>
      <c r="FR150" s="168"/>
      <c r="FS150" s="168"/>
      <c r="FT150"/>
      <c r="FU150"/>
    </row>
    <row r="151" spans="1:177" ht="13.5">
      <c r="A151" s="6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165"/>
      <c r="CB151" s="165"/>
      <c r="CC151" s="165"/>
      <c r="CD151" s="165"/>
      <c r="CE151" s="165"/>
      <c r="CF151" s="165"/>
      <c r="CG151" s="165"/>
      <c r="CH151" s="63"/>
      <c r="CI151" s="63"/>
      <c r="CJ151" s="63"/>
      <c r="CK151" s="63"/>
      <c r="CL151" s="63"/>
      <c r="CM151" s="63"/>
      <c r="CN151" s="63"/>
      <c r="CO151"/>
      <c r="CP151"/>
      <c r="CQ151"/>
      <c r="CR151"/>
      <c r="CS151"/>
      <c r="CT151"/>
      <c r="CU151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166"/>
      <c r="DQ151" s="166"/>
      <c r="DR151" s="166"/>
      <c r="DS151" s="166"/>
      <c r="DT151" s="166"/>
      <c r="DU151" s="166"/>
      <c r="DV151" s="63"/>
      <c r="DW151" s="166"/>
      <c r="DX151" s="166"/>
      <c r="DY151" s="166"/>
      <c r="DZ151" s="166"/>
      <c r="EA151" s="166"/>
      <c r="EB151" s="166"/>
      <c r="EC151" s="63"/>
      <c r="ED151" s="166"/>
      <c r="EE151" s="166"/>
      <c r="EF151" s="166"/>
      <c r="EG151" s="166"/>
      <c r="EH151" s="166"/>
      <c r="EI151" s="166"/>
      <c r="EJ151" s="63"/>
      <c r="EK151" s="166"/>
      <c r="EL151" s="166"/>
      <c r="EM151" s="166"/>
      <c r="EN151" s="166"/>
      <c r="EO151" s="166"/>
      <c r="EP151" s="166"/>
      <c r="EQ151" s="166"/>
      <c r="ER151" s="63"/>
      <c r="ES151" s="166"/>
      <c r="ET151" s="166"/>
      <c r="EU151" s="166"/>
      <c r="EV151" s="166"/>
      <c r="EW151" s="166"/>
      <c r="EX151" s="166"/>
      <c r="EY151" s="166"/>
      <c r="EZ151" s="63"/>
      <c r="FA151" s="165"/>
      <c r="FB151" s="165"/>
      <c r="FC151" s="165"/>
      <c r="FD151" s="165"/>
      <c r="FE151" s="165"/>
      <c r="FF151" s="63"/>
      <c r="FG151" s="166"/>
      <c r="FH151" s="166"/>
      <c r="FI151" s="166"/>
      <c r="FJ151" s="166"/>
      <c r="FK151" s="166"/>
      <c r="FL151" s="63"/>
      <c r="FM151" s="168"/>
      <c r="FN151" s="168"/>
      <c r="FO151" s="168"/>
      <c r="FP151" s="168"/>
      <c r="FQ151" s="168"/>
      <c r="FR151" s="168"/>
      <c r="FS151" s="168"/>
      <c r="FT151"/>
      <c r="FU151"/>
    </row>
    <row r="152" spans="1:177" ht="13.5">
      <c r="A152" s="6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165"/>
      <c r="CB152" s="165"/>
      <c r="CC152" s="165"/>
      <c r="CD152" s="165"/>
      <c r="CE152" s="165"/>
      <c r="CF152" s="165"/>
      <c r="CG152" s="165"/>
      <c r="CH152" s="63"/>
      <c r="CI152" s="63"/>
      <c r="CJ152" s="63"/>
      <c r="CK152" s="63"/>
      <c r="CL152" s="63"/>
      <c r="CM152" s="63"/>
      <c r="CN152" s="63"/>
      <c r="CO152"/>
      <c r="CP152"/>
      <c r="CQ152"/>
      <c r="CR152"/>
      <c r="CS152"/>
      <c r="CT152"/>
      <c r="CU152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166"/>
      <c r="DQ152" s="166"/>
      <c r="DR152" s="166"/>
      <c r="DS152" s="166"/>
      <c r="DT152" s="166"/>
      <c r="DU152" s="166"/>
      <c r="DV152" s="63"/>
      <c r="DW152" s="166"/>
      <c r="DX152" s="166"/>
      <c r="DY152" s="166"/>
      <c r="DZ152" s="166"/>
      <c r="EA152" s="166"/>
      <c r="EB152" s="166"/>
      <c r="EC152" s="63"/>
      <c r="ED152" s="166"/>
      <c r="EE152" s="166"/>
      <c r="EF152" s="166"/>
      <c r="EG152" s="166"/>
      <c r="EH152" s="166"/>
      <c r="EI152" s="166"/>
      <c r="EJ152" s="63"/>
      <c r="EK152" s="166"/>
      <c r="EL152" s="166"/>
      <c r="EM152" s="166"/>
      <c r="EN152" s="166"/>
      <c r="EO152" s="166"/>
      <c r="EP152" s="166"/>
      <c r="EQ152" s="166"/>
      <c r="ER152" s="63"/>
      <c r="ES152" s="166"/>
      <c r="ET152" s="166"/>
      <c r="EU152" s="166"/>
      <c r="EV152" s="166"/>
      <c r="EW152" s="166"/>
      <c r="EX152" s="166"/>
      <c r="EY152" s="166"/>
      <c r="EZ152" s="63"/>
      <c r="FA152" s="165"/>
      <c r="FB152" s="165"/>
      <c r="FC152" s="165"/>
      <c r="FD152" s="165"/>
      <c r="FE152" s="165"/>
      <c r="FF152" s="63"/>
      <c r="FG152" s="166"/>
      <c r="FH152" s="166"/>
      <c r="FI152" s="166"/>
      <c r="FJ152" s="166"/>
      <c r="FK152" s="166"/>
      <c r="FL152" s="63"/>
      <c r="FM152" s="168"/>
      <c r="FN152" s="168"/>
      <c r="FO152" s="168"/>
      <c r="FP152" s="168"/>
      <c r="FQ152" s="168"/>
      <c r="FR152" s="168"/>
      <c r="FS152" s="168"/>
      <c r="FT152"/>
      <c r="FU152"/>
    </row>
    <row r="153" spans="1:177" ht="13.5">
      <c r="A153" s="6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165"/>
      <c r="CB153" s="165"/>
      <c r="CC153" s="165"/>
      <c r="CD153" s="165"/>
      <c r="CE153" s="165"/>
      <c r="CF153" s="165"/>
      <c r="CG153" s="165"/>
      <c r="CH153" s="63"/>
      <c r="CI153" s="63"/>
      <c r="CJ153" s="63"/>
      <c r="CK153" s="63"/>
      <c r="CL153" s="63"/>
      <c r="CM153" s="63"/>
      <c r="CN153" s="63"/>
      <c r="CO153"/>
      <c r="CP153"/>
      <c r="CQ153"/>
      <c r="CR153"/>
      <c r="CS153"/>
      <c r="CT153"/>
      <c r="CU15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166"/>
      <c r="DQ153" s="166"/>
      <c r="DR153" s="166"/>
      <c r="DS153" s="166"/>
      <c r="DT153" s="166"/>
      <c r="DU153" s="166"/>
      <c r="DV153" s="63"/>
      <c r="DW153" s="166"/>
      <c r="DX153" s="166"/>
      <c r="DY153" s="166"/>
      <c r="DZ153" s="166"/>
      <c r="EA153" s="166"/>
      <c r="EB153" s="166"/>
      <c r="EC153" s="63"/>
      <c r="ED153" s="166"/>
      <c r="EE153" s="166"/>
      <c r="EF153" s="166"/>
      <c r="EG153" s="166"/>
      <c r="EH153" s="166"/>
      <c r="EI153" s="166"/>
      <c r="EJ153" s="63"/>
      <c r="EK153" s="166"/>
      <c r="EL153" s="166"/>
      <c r="EM153" s="166"/>
      <c r="EN153" s="166"/>
      <c r="EO153" s="166"/>
      <c r="EP153" s="166"/>
      <c r="EQ153" s="166"/>
      <c r="ER153" s="63"/>
      <c r="ES153" s="166"/>
      <c r="ET153" s="166"/>
      <c r="EU153" s="166"/>
      <c r="EV153" s="166"/>
      <c r="EW153" s="166"/>
      <c r="EX153" s="166"/>
      <c r="EY153" s="166"/>
      <c r="EZ153" s="63"/>
      <c r="FA153" s="165"/>
      <c r="FB153" s="165"/>
      <c r="FC153" s="165"/>
      <c r="FD153" s="165"/>
      <c r="FE153" s="165"/>
      <c r="FF153" s="63"/>
      <c r="FG153" s="166"/>
      <c r="FH153" s="166"/>
      <c r="FI153" s="166"/>
      <c r="FJ153" s="166"/>
      <c r="FK153" s="166"/>
      <c r="FL153" s="63"/>
      <c r="FM153" s="168"/>
      <c r="FN153" s="168"/>
      <c r="FO153" s="168"/>
      <c r="FP153" s="168"/>
      <c r="FQ153" s="168"/>
      <c r="FR153" s="168"/>
      <c r="FS153" s="168"/>
      <c r="FT153"/>
      <c r="FU153"/>
    </row>
    <row r="154" spans="1:177" ht="13.5">
      <c r="A154" s="6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165"/>
      <c r="CB154" s="165"/>
      <c r="CC154" s="165"/>
      <c r="CD154" s="165"/>
      <c r="CE154" s="165"/>
      <c r="CF154" s="165"/>
      <c r="CG154" s="165"/>
      <c r="CH154" s="63"/>
      <c r="CI154" s="63"/>
      <c r="CJ154" s="63"/>
      <c r="CK154" s="63"/>
      <c r="CL154" s="63"/>
      <c r="CM154" s="63"/>
      <c r="CN154" s="63"/>
      <c r="CO154"/>
      <c r="CP154"/>
      <c r="CQ154"/>
      <c r="CR154"/>
      <c r="CS154"/>
      <c r="CT154"/>
      <c r="CU154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166"/>
      <c r="DQ154" s="166"/>
      <c r="DR154" s="166"/>
      <c r="DS154" s="166"/>
      <c r="DT154" s="166"/>
      <c r="DU154" s="166"/>
      <c r="DV154" s="63"/>
      <c r="DW154" s="166"/>
      <c r="DX154" s="166"/>
      <c r="DY154" s="166"/>
      <c r="DZ154" s="166"/>
      <c r="EA154" s="166"/>
      <c r="EB154" s="166"/>
      <c r="EC154" s="63"/>
      <c r="ED154" s="166"/>
      <c r="EE154" s="166"/>
      <c r="EF154" s="166"/>
      <c r="EG154" s="166"/>
      <c r="EH154" s="166"/>
      <c r="EI154" s="166"/>
      <c r="EJ154" s="63"/>
      <c r="EK154" s="166"/>
      <c r="EL154" s="166"/>
      <c r="EM154" s="166"/>
      <c r="EN154" s="166"/>
      <c r="EO154" s="166"/>
      <c r="EP154" s="166"/>
      <c r="EQ154" s="166"/>
      <c r="ER154" s="63"/>
      <c r="ES154" s="166"/>
      <c r="ET154" s="166"/>
      <c r="EU154" s="166"/>
      <c r="EV154" s="166"/>
      <c r="EW154" s="166"/>
      <c r="EX154" s="166"/>
      <c r="EY154" s="166"/>
      <c r="EZ154" s="63"/>
      <c r="FA154" s="165"/>
      <c r="FB154" s="165"/>
      <c r="FC154" s="165"/>
      <c r="FD154" s="165"/>
      <c r="FE154" s="165"/>
      <c r="FF154" s="63"/>
      <c r="FG154" s="166"/>
      <c r="FH154" s="166"/>
      <c r="FI154" s="166"/>
      <c r="FJ154" s="166"/>
      <c r="FK154" s="166"/>
      <c r="FL154" s="63"/>
      <c r="FM154" s="168"/>
      <c r="FN154" s="168"/>
      <c r="FO154" s="168"/>
      <c r="FP154" s="168"/>
      <c r="FQ154" s="168"/>
      <c r="FR154" s="168"/>
      <c r="FS154" s="168"/>
      <c r="FT154"/>
      <c r="FU154"/>
    </row>
    <row r="155" spans="1:177" ht="13.5">
      <c r="A155" s="6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165"/>
      <c r="CB155" s="165"/>
      <c r="CC155" s="165"/>
      <c r="CD155" s="165"/>
      <c r="CE155" s="165"/>
      <c r="CF155" s="165"/>
      <c r="CG155" s="165"/>
      <c r="CH155" s="63"/>
      <c r="CI155" s="63"/>
      <c r="CJ155" s="63"/>
      <c r="CK155" s="63"/>
      <c r="CL155" s="63"/>
      <c r="CM155" s="63"/>
      <c r="CN155" s="63"/>
      <c r="CO155"/>
      <c r="CP155"/>
      <c r="CQ155"/>
      <c r="CR155"/>
      <c r="CS155"/>
      <c r="CT155"/>
      <c r="CU155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166"/>
      <c r="DQ155" s="166"/>
      <c r="DR155" s="166"/>
      <c r="DS155" s="166"/>
      <c r="DT155" s="166"/>
      <c r="DU155" s="166"/>
      <c r="DV155" s="63"/>
      <c r="DW155" s="166"/>
      <c r="DX155" s="166"/>
      <c r="DY155" s="166"/>
      <c r="DZ155" s="166"/>
      <c r="EA155" s="166"/>
      <c r="EB155" s="166"/>
      <c r="EC155" s="63"/>
      <c r="ED155" s="166"/>
      <c r="EE155" s="166"/>
      <c r="EF155" s="166"/>
      <c r="EG155" s="166"/>
      <c r="EH155" s="166"/>
      <c r="EI155" s="166"/>
      <c r="EJ155" s="63"/>
      <c r="EK155" s="166"/>
      <c r="EL155" s="166"/>
      <c r="EM155" s="166"/>
      <c r="EN155" s="166"/>
      <c r="EO155" s="166"/>
      <c r="EP155" s="166"/>
      <c r="EQ155" s="166"/>
      <c r="ER155" s="63"/>
      <c r="ES155" s="166"/>
      <c r="ET155" s="166"/>
      <c r="EU155" s="166"/>
      <c r="EV155" s="166"/>
      <c r="EW155" s="166"/>
      <c r="EX155" s="166"/>
      <c r="EY155" s="166"/>
      <c r="EZ155" s="63"/>
      <c r="FA155" s="165"/>
      <c r="FB155" s="165"/>
      <c r="FC155" s="165"/>
      <c r="FD155" s="165"/>
      <c r="FE155" s="165"/>
      <c r="FF155" s="63"/>
      <c r="FG155" s="166"/>
      <c r="FH155" s="166"/>
      <c r="FI155" s="166"/>
      <c r="FJ155" s="166"/>
      <c r="FK155" s="166"/>
      <c r="FL155" s="63"/>
      <c r="FM155" s="168"/>
      <c r="FN155" s="168"/>
      <c r="FO155" s="168"/>
      <c r="FP155" s="168"/>
      <c r="FQ155" s="168"/>
      <c r="FR155" s="168"/>
      <c r="FS155" s="168"/>
      <c r="FT155"/>
      <c r="FU155"/>
    </row>
    <row r="156" spans="1:177" ht="13.5">
      <c r="A156" s="6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165"/>
      <c r="CB156" s="165"/>
      <c r="CC156" s="165"/>
      <c r="CD156" s="165"/>
      <c r="CE156" s="165"/>
      <c r="CF156" s="165"/>
      <c r="CG156" s="165"/>
      <c r="CH156" s="63"/>
      <c r="CI156" s="63"/>
      <c r="CJ156" s="63"/>
      <c r="CK156" s="63"/>
      <c r="CL156" s="63"/>
      <c r="CM156" s="63"/>
      <c r="CN156" s="63"/>
      <c r="CO156"/>
      <c r="CP156"/>
      <c r="CQ156"/>
      <c r="CR156"/>
      <c r="CS156"/>
      <c r="CT156"/>
      <c r="CU156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166"/>
      <c r="DQ156" s="166"/>
      <c r="DR156" s="166"/>
      <c r="DS156" s="166"/>
      <c r="DT156" s="166"/>
      <c r="DU156" s="166"/>
      <c r="DV156" s="63"/>
      <c r="DW156" s="166"/>
      <c r="DX156" s="166"/>
      <c r="DY156" s="166"/>
      <c r="DZ156" s="166"/>
      <c r="EA156" s="166"/>
      <c r="EB156" s="166"/>
      <c r="EC156" s="63"/>
      <c r="ED156" s="166"/>
      <c r="EE156" s="166"/>
      <c r="EF156" s="166"/>
      <c r="EG156" s="166"/>
      <c r="EH156" s="166"/>
      <c r="EI156" s="166"/>
      <c r="EJ156" s="63"/>
      <c r="EK156" s="166"/>
      <c r="EL156" s="166"/>
      <c r="EM156" s="166"/>
      <c r="EN156" s="166"/>
      <c r="EO156" s="166"/>
      <c r="EP156" s="166"/>
      <c r="EQ156" s="166"/>
      <c r="ER156" s="63"/>
      <c r="ES156" s="166"/>
      <c r="ET156" s="166"/>
      <c r="EU156" s="166"/>
      <c r="EV156" s="166"/>
      <c r="EW156" s="166"/>
      <c r="EX156" s="166"/>
      <c r="EY156" s="166"/>
      <c r="EZ156" s="63"/>
      <c r="FA156" s="165"/>
      <c r="FB156" s="165"/>
      <c r="FC156" s="165"/>
      <c r="FD156" s="165"/>
      <c r="FE156" s="165"/>
      <c r="FF156" s="63"/>
      <c r="FG156" s="166"/>
      <c r="FH156" s="166"/>
      <c r="FI156" s="166"/>
      <c r="FJ156" s="166"/>
      <c r="FK156" s="166"/>
      <c r="FL156" s="63"/>
      <c r="FM156" s="168"/>
      <c r="FN156" s="168"/>
      <c r="FO156" s="168"/>
      <c r="FP156" s="168"/>
      <c r="FQ156" s="168"/>
      <c r="FR156" s="168"/>
      <c r="FS156" s="168"/>
      <c r="FT156"/>
      <c r="FU156"/>
    </row>
    <row r="157" spans="1:177" ht="13.5">
      <c r="A157" s="6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165"/>
      <c r="CB157" s="165"/>
      <c r="CC157" s="165"/>
      <c r="CD157" s="165"/>
      <c r="CE157" s="165"/>
      <c r="CF157" s="165"/>
      <c r="CG157" s="165"/>
      <c r="CH157" s="63"/>
      <c r="CI157" s="63"/>
      <c r="CJ157" s="63"/>
      <c r="CK157" s="63"/>
      <c r="CL157" s="63"/>
      <c r="CM157" s="63"/>
      <c r="CN157" s="63"/>
      <c r="CO157"/>
      <c r="CP157"/>
      <c r="CQ157"/>
      <c r="CR157"/>
      <c r="CS157"/>
      <c r="CT157"/>
      <c r="CU157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166"/>
      <c r="DQ157" s="166"/>
      <c r="DR157" s="166"/>
      <c r="DS157" s="166"/>
      <c r="DT157" s="166"/>
      <c r="DU157" s="166"/>
      <c r="DV157" s="63"/>
      <c r="DW157" s="166"/>
      <c r="DX157" s="166"/>
      <c r="DY157" s="166"/>
      <c r="DZ157" s="166"/>
      <c r="EA157" s="166"/>
      <c r="EB157" s="166"/>
      <c r="EC157" s="63"/>
      <c r="ED157" s="166"/>
      <c r="EE157" s="166"/>
      <c r="EF157" s="166"/>
      <c r="EG157" s="166"/>
      <c r="EH157" s="166"/>
      <c r="EI157" s="166"/>
      <c r="EJ157" s="63"/>
      <c r="EK157" s="166"/>
      <c r="EL157" s="166"/>
      <c r="EM157" s="166"/>
      <c r="EN157" s="166"/>
      <c r="EO157" s="166"/>
      <c r="EP157" s="166"/>
      <c r="EQ157" s="166"/>
      <c r="ER157" s="63"/>
      <c r="ES157" s="166"/>
      <c r="ET157" s="166"/>
      <c r="EU157" s="166"/>
      <c r="EV157" s="166"/>
      <c r="EW157" s="166"/>
      <c r="EX157" s="166"/>
      <c r="EY157" s="166"/>
      <c r="EZ157" s="63"/>
      <c r="FA157" s="165"/>
      <c r="FB157" s="165"/>
      <c r="FC157" s="165"/>
      <c r="FD157" s="165"/>
      <c r="FE157" s="165"/>
      <c r="FF157" s="63"/>
      <c r="FG157" s="166"/>
      <c r="FH157" s="166"/>
      <c r="FI157" s="166"/>
      <c r="FJ157" s="166"/>
      <c r="FK157" s="166"/>
      <c r="FL157" s="63"/>
      <c r="FM157" s="168"/>
      <c r="FN157" s="168"/>
      <c r="FO157" s="168"/>
      <c r="FP157" s="168"/>
      <c r="FQ157" s="168"/>
      <c r="FR157" s="168"/>
      <c r="FS157" s="168"/>
      <c r="FT157"/>
      <c r="FU157"/>
    </row>
    <row r="158" spans="1:177" ht="13.5">
      <c r="A158" s="6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165"/>
      <c r="CB158" s="165"/>
      <c r="CC158" s="165"/>
      <c r="CD158" s="165"/>
      <c r="CE158" s="165"/>
      <c r="CF158" s="165"/>
      <c r="CG158" s="165"/>
      <c r="CH158" s="63"/>
      <c r="CI158" s="63"/>
      <c r="CJ158" s="63"/>
      <c r="CK158" s="63"/>
      <c r="CL158" s="63"/>
      <c r="CM158" s="63"/>
      <c r="CN158" s="63"/>
      <c r="CO158"/>
      <c r="CP158"/>
      <c r="CQ158"/>
      <c r="CR158"/>
      <c r="CS158"/>
      <c r="CT158"/>
      <c r="CU158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166"/>
      <c r="DQ158" s="166"/>
      <c r="DR158" s="166"/>
      <c r="DS158" s="166"/>
      <c r="DT158" s="166"/>
      <c r="DU158" s="166"/>
      <c r="DV158" s="63"/>
      <c r="DW158" s="166"/>
      <c r="DX158" s="166"/>
      <c r="DY158" s="166"/>
      <c r="DZ158" s="166"/>
      <c r="EA158" s="166"/>
      <c r="EB158" s="166"/>
      <c r="EC158" s="63"/>
      <c r="ED158" s="166"/>
      <c r="EE158" s="166"/>
      <c r="EF158" s="166"/>
      <c r="EG158" s="166"/>
      <c r="EH158" s="166"/>
      <c r="EI158" s="166"/>
      <c r="EJ158" s="63"/>
      <c r="EK158" s="166"/>
      <c r="EL158" s="166"/>
      <c r="EM158" s="166"/>
      <c r="EN158" s="166"/>
      <c r="EO158" s="166"/>
      <c r="EP158" s="166"/>
      <c r="EQ158" s="166"/>
      <c r="ER158" s="63"/>
      <c r="ES158" s="166"/>
      <c r="ET158" s="166"/>
      <c r="EU158" s="166"/>
      <c r="EV158" s="166"/>
      <c r="EW158" s="166"/>
      <c r="EX158" s="166"/>
      <c r="EY158" s="166"/>
      <c r="EZ158" s="63"/>
      <c r="FA158" s="165"/>
      <c r="FB158" s="165"/>
      <c r="FC158" s="165"/>
      <c r="FD158" s="165"/>
      <c r="FE158" s="165"/>
      <c r="FF158" s="63"/>
      <c r="FG158" s="166"/>
      <c r="FH158" s="166"/>
      <c r="FI158" s="166"/>
      <c r="FJ158" s="166"/>
      <c r="FK158" s="166"/>
      <c r="FL158" s="63"/>
      <c r="FM158" s="168"/>
      <c r="FN158" s="168"/>
      <c r="FO158" s="168"/>
      <c r="FP158" s="168"/>
      <c r="FQ158" s="168"/>
      <c r="FR158" s="168"/>
      <c r="FS158" s="168"/>
      <c r="FT158"/>
      <c r="FU158"/>
    </row>
    <row r="159" spans="1:177" ht="13.5">
      <c r="A159" s="6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165"/>
      <c r="CB159" s="165"/>
      <c r="CC159" s="165"/>
      <c r="CD159" s="165"/>
      <c r="CE159" s="165"/>
      <c r="CF159" s="165"/>
      <c r="CG159" s="165"/>
      <c r="CH159" s="63"/>
      <c r="CI159" s="63"/>
      <c r="CJ159" s="63"/>
      <c r="CK159" s="63"/>
      <c r="CL159" s="63"/>
      <c r="CM159" s="63"/>
      <c r="CN159" s="63"/>
      <c r="CO159"/>
      <c r="CP159"/>
      <c r="CQ159"/>
      <c r="CR159"/>
      <c r="CS159"/>
      <c r="CT159"/>
      <c r="CU159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166"/>
      <c r="DQ159" s="166"/>
      <c r="DR159" s="166"/>
      <c r="DS159" s="166"/>
      <c r="DT159" s="166"/>
      <c r="DU159" s="166"/>
      <c r="DV159" s="63"/>
      <c r="DW159" s="166"/>
      <c r="DX159" s="166"/>
      <c r="DY159" s="166"/>
      <c r="DZ159" s="166"/>
      <c r="EA159" s="166"/>
      <c r="EB159" s="166"/>
      <c r="EC159" s="63"/>
      <c r="ED159" s="166"/>
      <c r="EE159" s="166"/>
      <c r="EF159" s="166"/>
      <c r="EG159" s="166"/>
      <c r="EH159" s="166"/>
      <c r="EI159" s="166"/>
      <c r="EJ159" s="63"/>
      <c r="EK159" s="166"/>
      <c r="EL159" s="166"/>
      <c r="EM159" s="166"/>
      <c r="EN159" s="166"/>
      <c r="EO159" s="166"/>
      <c r="EP159" s="166"/>
      <c r="EQ159" s="166"/>
      <c r="ER159" s="63"/>
      <c r="ES159" s="166"/>
      <c r="ET159" s="166"/>
      <c r="EU159" s="166"/>
      <c r="EV159" s="166"/>
      <c r="EW159" s="166"/>
      <c r="EX159" s="166"/>
      <c r="EY159" s="166"/>
      <c r="EZ159" s="63"/>
      <c r="FA159" s="165"/>
      <c r="FB159" s="165"/>
      <c r="FC159" s="165"/>
      <c r="FD159" s="165"/>
      <c r="FE159" s="165"/>
      <c r="FF159" s="63"/>
      <c r="FG159" s="166"/>
      <c r="FH159" s="166"/>
      <c r="FI159" s="166"/>
      <c r="FJ159" s="166"/>
      <c r="FK159" s="166"/>
      <c r="FL159" s="63"/>
      <c r="FM159" s="168"/>
      <c r="FN159" s="168"/>
      <c r="FO159" s="168"/>
      <c r="FP159" s="168"/>
      <c r="FQ159" s="168"/>
      <c r="FR159" s="168"/>
      <c r="FS159" s="168"/>
      <c r="FT159"/>
      <c r="FU159"/>
    </row>
    <row r="160" spans="1:177" ht="13.5">
      <c r="A160" s="6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165"/>
      <c r="CB160" s="165"/>
      <c r="CC160" s="165"/>
      <c r="CD160" s="165"/>
      <c r="CE160" s="165"/>
      <c r="CF160" s="165"/>
      <c r="CG160" s="165"/>
      <c r="CH160" s="63"/>
      <c r="CI160" s="63"/>
      <c r="CJ160" s="63"/>
      <c r="CK160" s="63"/>
      <c r="CL160" s="63"/>
      <c r="CM160" s="63"/>
      <c r="CN160" s="63"/>
      <c r="CO160"/>
      <c r="CP160"/>
      <c r="CQ160"/>
      <c r="CR160"/>
      <c r="CS160"/>
      <c r="CT160"/>
      <c r="CU160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166"/>
      <c r="DQ160" s="166"/>
      <c r="DR160" s="166"/>
      <c r="DS160" s="166"/>
      <c r="DT160" s="166"/>
      <c r="DU160" s="166"/>
      <c r="DV160" s="63"/>
      <c r="DW160" s="166"/>
      <c r="DX160" s="166"/>
      <c r="DY160" s="166"/>
      <c r="DZ160" s="166"/>
      <c r="EA160" s="166"/>
      <c r="EB160" s="166"/>
      <c r="EC160" s="63"/>
      <c r="ED160" s="166"/>
      <c r="EE160" s="166"/>
      <c r="EF160" s="166"/>
      <c r="EG160" s="166"/>
      <c r="EH160" s="166"/>
      <c r="EI160" s="166"/>
      <c r="EJ160" s="63"/>
      <c r="EK160" s="166"/>
      <c r="EL160" s="166"/>
      <c r="EM160" s="166"/>
      <c r="EN160" s="166"/>
      <c r="EO160" s="166"/>
      <c r="EP160" s="166"/>
      <c r="EQ160" s="166"/>
      <c r="ER160" s="63"/>
      <c r="ES160" s="166"/>
      <c r="ET160" s="166"/>
      <c r="EU160" s="166"/>
      <c r="EV160" s="166"/>
      <c r="EW160" s="166"/>
      <c r="EX160" s="166"/>
      <c r="EY160" s="166"/>
      <c r="EZ160" s="63"/>
      <c r="FA160" s="165"/>
      <c r="FB160" s="165"/>
      <c r="FC160" s="165"/>
      <c r="FD160" s="165"/>
      <c r="FE160" s="165"/>
      <c r="FF160" s="63"/>
      <c r="FG160" s="166"/>
      <c r="FH160" s="166"/>
      <c r="FI160" s="166"/>
      <c r="FJ160" s="166"/>
      <c r="FK160" s="166"/>
      <c r="FL160" s="63"/>
      <c r="FM160" s="168"/>
      <c r="FN160" s="168"/>
      <c r="FO160" s="168"/>
      <c r="FP160" s="168"/>
      <c r="FQ160" s="168"/>
      <c r="FR160" s="168"/>
      <c r="FS160" s="168"/>
      <c r="FT160"/>
      <c r="FU160"/>
    </row>
    <row r="161" spans="1:177" ht="13.5">
      <c r="A161" s="6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165"/>
      <c r="CB161" s="165"/>
      <c r="CC161" s="165"/>
      <c r="CD161" s="165"/>
      <c r="CE161" s="165"/>
      <c r="CF161" s="165"/>
      <c r="CG161" s="165"/>
      <c r="CH161" s="63"/>
      <c r="CI161" s="63"/>
      <c r="CJ161" s="63"/>
      <c r="CK161" s="63"/>
      <c r="CL161" s="63"/>
      <c r="CM161" s="63"/>
      <c r="CN161" s="63"/>
      <c r="CO161"/>
      <c r="CP161"/>
      <c r="CQ161"/>
      <c r="CR161"/>
      <c r="CS161"/>
      <c r="CT161"/>
      <c r="CU161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166"/>
      <c r="DQ161" s="166"/>
      <c r="DR161" s="166"/>
      <c r="DS161" s="166"/>
      <c r="DT161" s="166"/>
      <c r="DU161" s="166"/>
      <c r="DV161" s="63"/>
      <c r="DW161" s="166"/>
      <c r="DX161" s="166"/>
      <c r="DY161" s="166"/>
      <c r="DZ161" s="166"/>
      <c r="EA161" s="166"/>
      <c r="EB161" s="166"/>
      <c r="EC161" s="63"/>
      <c r="ED161" s="166"/>
      <c r="EE161" s="166"/>
      <c r="EF161" s="166"/>
      <c r="EG161" s="166"/>
      <c r="EH161" s="166"/>
      <c r="EI161" s="166"/>
      <c r="EJ161" s="63"/>
      <c r="EK161" s="166"/>
      <c r="EL161" s="166"/>
      <c r="EM161" s="166"/>
      <c r="EN161" s="166"/>
      <c r="EO161" s="166"/>
      <c r="EP161" s="166"/>
      <c r="EQ161" s="166"/>
      <c r="ER161" s="63"/>
      <c r="ES161" s="166"/>
      <c r="ET161" s="166"/>
      <c r="EU161" s="166"/>
      <c r="EV161" s="166"/>
      <c r="EW161" s="166"/>
      <c r="EX161" s="166"/>
      <c r="EY161" s="166"/>
      <c r="EZ161" s="63"/>
      <c r="FA161" s="165"/>
      <c r="FB161" s="165"/>
      <c r="FC161" s="165"/>
      <c r="FD161" s="165"/>
      <c r="FE161" s="165"/>
      <c r="FF161" s="63"/>
      <c r="FG161" s="166"/>
      <c r="FH161" s="166"/>
      <c r="FI161" s="166"/>
      <c r="FJ161" s="166"/>
      <c r="FK161" s="166"/>
      <c r="FL161" s="63"/>
      <c r="FM161" s="168"/>
      <c r="FN161" s="168"/>
      <c r="FO161" s="168"/>
      <c r="FP161" s="168"/>
      <c r="FQ161" s="168"/>
      <c r="FR161" s="168"/>
      <c r="FS161" s="168"/>
      <c r="FT161"/>
      <c r="FU161"/>
    </row>
    <row r="162" spans="1:177" ht="13.5">
      <c r="A162" s="6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165"/>
      <c r="CB162" s="165"/>
      <c r="CC162" s="165"/>
      <c r="CD162" s="165"/>
      <c r="CE162" s="165"/>
      <c r="CF162" s="165"/>
      <c r="CG162" s="165"/>
      <c r="CH162" s="63"/>
      <c r="CI162" s="63"/>
      <c r="CJ162" s="63"/>
      <c r="CK162" s="63"/>
      <c r="CL162" s="63"/>
      <c r="CM162" s="63"/>
      <c r="CN162" s="63"/>
      <c r="CO162"/>
      <c r="CP162"/>
      <c r="CQ162"/>
      <c r="CR162"/>
      <c r="CS162"/>
      <c r="CT162"/>
      <c r="CU162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166"/>
      <c r="DQ162" s="166"/>
      <c r="DR162" s="166"/>
      <c r="DS162" s="166"/>
      <c r="DT162" s="166"/>
      <c r="DU162" s="166"/>
      <c r="DV162" s="63"/>
      <c r="DW162" s="166"/>
      <c r="DX162" s="166"/>
      <c r="DY162" s="166"/>
      <c r="DZ162" s="166"/>
      <c r="EA162" s="166"/>
      <c r="EB162" s="166"/>
      <c r="EC162" s="63"/>
      <c r="ED162" s="166"/>
      <c r="EE162" s="166"/>
      <c r="EF162" s="166"/>
      <c r="EG162" s="166"/>
      <c r="EH162" s="166"/>
      <c r="EI162" s="166"/>
      <c r="EJ162" s="63"/>
      <c r="EK162" s="166"/>
      <c r="EL162" s="166"/>
      <c r="EM162" s="166"/>
      <c r="EN162" s="166"/>
      <c r="EO162" s="166"/>
      <c r="EP162" s="166"/>
      <c r="EQ162" s="166"/>
      <c r="ER162" s="63"/>
      <c r="ES162" s="166"/>
      <c r="ET162" s="166"/>
      <c r="EU162" s="166"/>
      <c r="EV162" s="166"/>
      <c r="EW162" s="166"/>
      <c r="EX162" s="166"/>
      <c r="EY162" s="166"/>
      <c r="EZ162" s="63"/>
      <c r="FA162" s="165"/>
      <c r="FB162" s="165"/>
      <c r="FC162" s="165"/>
      <c r="FD162" s="165"/>
      <c r="FE162" s="165"/>
      <c r="FF162" s="63"/>
      <c r="FG162" s="166"/>
      <c r="FH162" s="166"/>
      <c r="FI162" s="166"/>
      <c r="FJ162" s="166"/>
      <c r="FK162" s="166"/>
      <c r="FL162" s="63"/>
      <c r="FM162" s="168"/>
      <c r="FN162" s="168"/>
      <c r="FO162" s="168"/>
      <c r="FP162" s="168"/>
      <c r="FQ162" s="168"/>
      <c r="FR162" s="168"/>
      <c r="FS162" s="168"/>
      <c r="FT162"/>
      <c r="FU162"/>
    </row>
    <row r="163" spans="1:177" ht="13.5">
      <c r="A163" s="6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165"/>
      <c r="CB163" s="165"/>
      <c r="CC163" s="165"/>
      <c r="CD163" s="165"/>
      <c r="CE163" s="165"/>
      <c r="CF163" s="165"/>
      <c r="CG163" s="165"/>
      <c r="CH163" s="63"/>
      <c r="CI163" s="63"/>
      <c r="CJ163" s="63"/>
      <c r="CK163" s="63"/>
      <c r="CL163" s="63"/>
      <c r="CM163" s="63"/>
      <c r="CN163" s="63"/>
      <c r="CO163"/>
      <c r="CP163"/>
      <c r="CQ163"/>
      <c r="CR163"/>
      <c r="CS163"/>
      <c r="CT163"/>
      <c r="CU1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166"/>
      <c r="DQ163" s="166"/>
      <c r="DR163" s="166"/>
      <c r="DS163" s="166"/>
      <c r="DT163" s="166"/>
      <c r="DU163" s="166"/>
      <c r="DV163" s="63"/>
      <c r="DW163" s="166"/>
      <c r="DX163" s="166"/>
      <c r="DY163" s="166"/>
      <c r="DZ163" s="166"/>
      <c r="EA163" s="166"/>
      <c r="EB163" s="166"/>
      <c r="EC163" s="63"/>
      <c r="ED163" s="166"/>
      <c r="EE163" s="166"/>
      <c r="EF163" s="166"/>
      <c r="EG163" s="166"/>
      <c r="EH163" s="166"/>
      <c r="EI163" s="166"/>
      <c r="EJ163" s="63"/>
      <c r="EK163" s="166"/>
      <c r="EL163" s="166"/>
      <c r="EM163" s="166"/>
      <c r="EN163" s="166"/>
      <c r="EO163" s="166"/>
      <c r="EP163" s="166"/>
      <c r="EQ163" s="166"/>
      <c r="ER163" s="63"/>
      <c r="ES163" s="166"/>
      <c r="ET163" s="166"/>
      <c r="EU163" s="166"/>
      <c r="EV163" s="166"/>
      <c r="EW163" s="166"/>
      <c r="EX163" s="166"/>
      <c r="EY163" s="166"/>
      <c r="EZ163" s="63"/>
      <c r="FA163" s="165"/>
      <c r="FB163" s="165"/>
      <c r="FC163" s="165"/>
      <c r="FD163" s="165"/>
      <c r="FE163" s="165"/>
      <c r="FF163" s="63"/>
      <c r="FG163" s="166"/>
      <c r="FH163" s="166"/>
      <c r="FI163" s="166"/>
      <c r="FJ163" s="166"/>
      <c r="FK163" s="166"/>
      <c r="FL163" s="63"/>
      <c r="FM163" s="168"/>
      <c r="FN163" s="168"/>
      <c r="FO163" s="168"/>
      <c r="FP163" s="168"/>
      <c r="FQ163" s="168"/>
      <c r="FR163" s="168"/>
      <c r="FS163" s="168"/>
      <c r="FT163"/>
      <c r="FU163"/>
    </row>
    <row r="164" spans="1:177" ht="13.5">
      <c r="A164" s="6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165"/>
      <c r="CB164" s="165"/>
      <c r="CC164" s="165"/>
      <c r="CD164" s="165"/>
      <c r="CE164" s="165"/>
      <c r="CF164" s="165"/>
      <c r="CG164" s="165"/>
      <c r="CH164" s="63"/>
      <c r="CI164" s="63"/>
      <c r="CJ164" s="63"/>
      <c r="CK164" s="63"/>
      <c r="CL164" s="63"/>
      <c r="CM164" s="63"/>
      <c r="CN164" s="63"/>
      <c r="CO164"/>
      <c r="CP164"/>
      <c r="CQ164"/>
      <c r="CR164"/>
      <c r="CS164"/>
      <c r="CT164"/>
      <c r="CU164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166"/>
      <c r="DQ164" s="166"/>
      <c r="DR164" s="166"/>
      <c r="DS164" s="166"/>
      <c r="DT164" s="166"/>
      <c r="DU164" s="166"/>
      <c r="DV164" s="63"/>
      <c r="DW164" s="166"/>
      <c r="DX164" s="166"/>
      <c r="DY164" s="166"/>
      <c r="DZ164" s="166"/>
      <c r="EA164" s="166"/>
      <c r="EB164" s="166"/>
      <c r="EC164" s="63"/>
      <c r="ED164" s="166"/>
      <c r="EE164" s="166"/>
      <c r="EF164" s="166"/>
      <c r="EG164" s="166"/>
      <c r="EH164" s="166"/>
      <c r="EI164" s="166"/>
      <c r="EJ164" s="63"/>
      <c r="EK164" s="166"/>
      <c r="EL164" s="166"/>
      <c r="EM164" s="166"/>
      <c r="EN164" s="166"/>
      <c r="EO164" s="166"/>
      <c r="EP164" s="166"/>
      <c r="EQ164" s="166"/>
      <c r="ER164" s="63"/>
      <c r="ES164" s="166"/>
      <c r="ET164" s="166"/>
      <c r="EU164" s="166"/>
      <c r="EV164" s="166"/>
      <c r="EW164" s="166"/>
      <c r="EX164" s="166"/>
      <c r="EY164" s="166"/>
      <c r="EZ164" s="63"/>
      <c r="FA164" s="165"/>
      <c r="FB164" s="165"/>
      <c r="FC164" s="165"/>
      <c r="FD164" s="165"/>
      <c r="FE164" s="165"/>
      <c r="FF164" s="63"/>
      <c r="FG164" s="166"/>
      <c r="FH164" s="166"/>
      <c r="FI164" s="166"/>
      <c r="FJ164" s="166"/>
      <c r="FK164" s="166"/>
      <c r="FL164" s="63"/>
      <c r="FM164" s="168"/>
      <c r="FN164" s="168"/>
      <c r="FO164" s="168"/>
      <c r="FP164" s="168"/>
      <c r="FQ164" s="168"/>
      <c r="FR164" s="168"/>
      <c r="FS164" s="168"/>
      <c r="FT164"/>
      <c r="FU164"/>
    </row>
    <row r="165" spans="1:177" ht="13.5">
      <c r="A165" s="6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165"/>
      <c r="CB165" s="165"/>
      <c r="CC165" s="165"/>
      <c r="CD165" s="165"/>
      <c r="CE165" s="165"/>
      <c r="CF165" s="165"/>
      <c r="CG165" s="165"/>
      <c r="CH165" s="63"/>
      <c r="CI165" s="63"/>
      <c r="CJ165" s="63"/>
      <c r="CK165" s="63"/>
      <c r="CL165" s="63"/>
      <c r="CM165" s="63"/>
      <c r="CN165" s="63"/>
      <c r="CO165"/>
      <c r="CP165"/>
      <c r="CQ165"/>
      <c r="CR165"/>
      <c r="CS165"/>
      <c r="CT165"/>
      <c r="CU165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166"/>
      <c r="DQ165" s="166"/>
      <c r="DR165" s="166"/>
      <c r="DS165" s="166"/>
      <c r="DT165" s="166"/>
      <c r="DU165" s="166"/>
      <c r="DV165" s="63"/>
      <c r="DW165" s="166"/>
      <c r="DX165" s="166"/>
      <c r="DY165" s="166"/>
      <c r="DZ165" s="166"/>
      <c r="EA165" s="166"/>
      <c r="EB165" s="166"/>
      <c r="EC165" s="63"/>
      <c r="ED165" s="166"/>
      <c r="EE165" s="166"/>
      <c r="EF165" s="166"/>
      <c r="EG165" s="166"/>
      <c r="EH165" s="166"/>
      <c r="EI165" s="166"/>
      <c r="EJ165" s="63"/>
      <c r="EK165" s="166"/>
      <c r="EL165" s="166"/>
      <c r="EM165" s="166"/>
      <c r="EN165" s="166"/>
      <c r="EO165" s="166"/>
      <c r="EP165" s="166"/>
      <c r="EQ165" s="166"/>
      <c r="ER165" s="63"/>
      <c r="ES165" s="166"/>
      <c r="ET165" s="166"/>
      <c r="EU165" s="166"/>
      <c r="EV165" s="166"/>
      <c r="EW165" s="166"/>
      <c r="EX165" s="166"/>
      <c r="EY165" s="166"/>
      <c r="EZ165" s="63"/>
      <c r="FA165" s="165"/>
      <c r="FB165" s="165"/>
      <c r="FC165" s="165"/>
      <c r="FD165" s="165"/>
      <c r="FE165" s="165"/>
      <c r="FF165" s="63"/>
      <c r="FG165" s="166"/>
      <c r="FH165" s="166"/>
      <c r="FI165" s="166"/>
      <c r="FJ165" s="166"/>
      <c r="FK165" s="166"/>
      <c r="FL165" s="63"/>
      <c r="FM165" s="168"/>
      <c r="FN165" s="168"/>
      <c r="FO165" s="168"/>
      <c r="FP165" s="168"/>
      <c r="FQ165" s="168"/>
      <c r="FR165" s="168"/>
      <c r="FS165" s="168"/>
      <c r="FT165"/>
      <c r="FU165"/>
    </row>
    <row r="166" spans="1:177" ht="13.5">
      <c r="A166" s="6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165"/>
      <c r="CB166" s="165"/>
      <c r="CC166" s="165"/>
      <c r="CD166" s="165"/>
      <c r="CE166" s="165"/>
      <c r="CF166" s="165"/>
      <c r="CG166" s="165"/>
      <c r="CH166" s="63"/>
      <c r="CI166" s="63"/>
      <c r="CJ166" s="63"/>
      <c r="CK166" s="63"/>
      <c r="CL166" s="63"/>
      <c r="CM166" s="63"/>
      <c r="CN166" s="63"/>
      <c r="CO166"/>
      <c r="CP166"/>
      <c r="CQ166"/>
      <c r="CR166"/>
      <c r="CS166"/>
      <c r="CT166"/>
      <c r="CU166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166"/>
      <c r="DQ166" s="166"/>
      <c r="DR166" s="166"/>
      <c r="DS166" s="166"/>
      <c r="DT166" s="166"/>
      <c r="DU166" s="166"/>
      <c r="DV166" s="63"/>
      <c r="DW166" s="166"/>
      <c r="DX166" s="166"/>
      <c r="DY166" s="166"/>
      <c r="DZ166" s="166"/>
      <c r="EA166" s="166"/>
      <c r="EB166" s="166"/>
      <c r="EC166" s="63"/>
      <c r="ED166" s="166"/>
      <c r="EE166" s="166"/>
      <c r="EF166" s="166"/>
      <c r="EG166" s="166"/>
      <c r="EH166" s="166"/>
      <c r="EI166" s="166"/>
      <c r="EJ166" s="63"/>
      <c r="EK166" s="166"/>
      <c r="EL166" s="166"/>
      <c r="EM166" s="166"/>
      <c r="EN166" s="166"/>
      <c r="EO166" s="166"/>
      <c r="EP166" s="166"/>
      <c r="EQ166" s="166"/>
      <c r="ER166" s="63"/>
      <c r="ES166" s="166"/>
      <c r="ET166" s="166"/>
      <c r="EU166" s="166"/>
      <c r="EV166" s="166"/>
      <c r="EW166" s="166"/>
      <c r="EX166" s="166"/>
      <c r="EY166" s="166"/>
      <c r="EZ166" s="63"/>
      <c r="FA166" s="165"/>
      <c r="FB166" s="165"/>
      <c r="FC166" s="165"/>
      <c r="FD166" s="165"/>
      <c r="FE166" s="165"/>
      <c r="FF166" s="63"/>
      <c r="FG166" s="166"/>
      <c r="FH166" s="166"/>
      <c r="FI166" s="166"/>
      <c r="FJ166" s="166"/>
      <c r="FK166" s="166"/>
      <c r="FL166" s="63"/>
      <c r="FM166" s="168"/>
      <c r="FN166" s="168"/>
      <c r="FO166" s="168"/>
      <c r="FP166" s="168"/>
      <c r="FQ166" s="168"/>
      <c r="FR166" s="168"/>
      <c r="FS166" s="168"/>
      <c r="FT166"/>
      <c r="FU166"/>
    </row>
    <row r="167" spans="1:177" ht="13.5">
      <c r="A167" s="6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165"/>
      <c r="CB167" s="165"/>
      <c r="CC167" s="165"/>
      <c r="CD167" s="165"/>
      <c r="CE167" s="165"/>
      <c r="CF167" s="165"/>
      <c r="CG167" s="165"/>
      <c r="CH167" s="63"/>
      <c r="CI167" s="63"/>
      <c r="CJ167" s="63"/>
      <c r="CK167" s="63"/>
      <c r="CL167" s="63"/>
      <c r="CM167" s="63"/>
      <c r="CN167" s="63"/>
      <c r="CO167"/>
      <c r="CP167"/>
      <c r="CQ167"/>
      <c r="CR167"/>
      <c r="CS167"/>
      <c r="CT167"/>
      <c r="CU167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166"/>
      <c r="DQ167" s="166"/>
      <c r="DR167" s="166"/>
      <c r="DS167" s="166"/>
      <c r="DT167" s="166"/>
      <c r="DU167" s="166"/>
      <c r="DV167" s="63"/>
      <c r="DW167" s="166"/>
      <c r="DX167" s="166"/>
      <c r="DY167" s="166"/>
      <c r="DZ167" s="166"/>
      <c r="EA167" s="166"/>
      <c r="EB167" s="166"/>
      <c r="EC167" s="63"/>
      <c r="ED167" s="166"/>
      <c r="EE167" s="166"/>
      <c r="EF167" s="166"/>
      <c r="EG167" s="166"/>
      <c r="EH167" s="166"/>
      <c r="EI167" s="166"/>
      <c r="EJ167" s="63"/>
      <c r="EK167" s="166"/>
      <c r="EL167" s="166"/>
      <c r="EM167" s="166"/>
      <c r="EN167" s="166"/>
      <c r="EO167" s="166"/>
      <c r="EP167" s="166"/>
      <c r="EQ167" s="166"/>
      <c r="ER167" s="63"/>
      <c r="ES167" s="166"/>
      <c r="ET167" s="166"/>
      <c r="EU167" s="166"/>
      <c r="EV167" s="166"/>
      <c r="EW167" s="166"/>
      <c r="EX167" s="166"/>
      <c r="EY167" s="166"/>
      <c r="EZ167" s="63"/>
      <c r="FA167" s="165"/>
      <c r="FB167" s="165"/>
      <c r="FC167" s="165"/>
      <c r="FD167" s="165"/>
      <c r="FE167" s="165"/>
      <c r="FF167" s="63"/>
      <c r="FG167" s="166"/>
      <c r="FH167" s="166"/>
      <c r="FI167" s="166"/>
      <c r="FJ167" s="166"/>
      <c r="FK167" s="166"/>
      <c r="FL167" s="63"/>
      <c r="FM167" s="168"/>
      <c r="FN167" s="168"/>
      <c r="FO167" s="168"/>
      <c r="FP167" s="168"/>
      <c r="FQ167" s="168"/>
      <c r="FR167" s="168"/>
      <c r="FS167" s="168"/>
      <c r="FT167"/>
      <c r="FU167"/>
    </row>
    <row r="168" spans="1:177" ht="13.5">
      <c r="A168" s="6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165"/>
      <c r="CB168" s="165"/>
      <c r="CC168" s="165"/>
      <c r="CD168" s="165"/>
      <c r="CE168" s="165"/>
      <c r="CF168" s="165"/>
      <c r="CG168" s="165"/>
      <c r="CH168" s="63"/>
      <c r="CI168" s="63"/>
      <c r="CJ168" s="63"/>
      <c r="CK168" s="63"/>
      <c r="CL168" s="63"/>
      <c r="CM168" s="63"/>
      <c r="CN168" s="63"/>
      <c r="CO168"/>
      <c r="CP168"/>
      <c r="CQ168"/>
      <c r="CR168"/>
      <c r="CS168"/>
      <c r="CT168"/>
      <c r="CU168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166"/>
      <c r="DQ168" s="166"/>
      <c r="DR168" s="166"/>
      <c r="DS168" s="166"/>
      <c r="DT168" s="166"/>
      <c r="DU168" s="166"/>
      <c r="DV168" s="63"/>
      <c r="DW168" s="166"/>
      <c r="DX168" s="166"/>
      <c r="DY168" s="166"/>
      <c r="DZ168" s="166"/>
      <c r="EA168" s="166"/>
      <c r="EB168" s="166"/>
      <c r="EC168" s="63"/>
      <c r="ED168" s="166"/>
      <c r="EE168" s="166"/>
      <c r="EF168" s="166"/>
      <c r="EG168" s="166"/>
      <c r="EH168" s="166"/>
      <c r="EI168" s="166"/>
      <c r="EJ168" s="63"/>
      <c r="EK168" s="166"/>
      <c r="EL168" s="166"/>
      <c r="EM168" s="166"/>
      <c r="EN168" s="166"/>
      <c r="EO168" s="166"/>
      <c r="EP168" s="166"/>
      <c r="EQ168" s="166"/>
      <c r="ER168" s="63"/>
      <c r="ES168" s="166"/>
      <c r="ET168" s="166"/>
      <c r="EU168" s="166"/>
      <c r="EV168" s="166"/>
      <c r="EW168" s="166"/>
      <c r="EX168" s="166"/>
      <c r="EY168" s="166"/>
      <c r="EZ168" s="63"/>
      <c r="FA168" s="165"/>
      <c r="FB168" s="165"/>
      <c r="FC168" s="165"/>
      <c r="FD168" s="165"/>
      <c r="FE168" s="165"/>
      <c r="FF168" s="63"/>
      <c r="FG168" s="166"/>
      <c r="FH168" s="166"/>
      <c r="FI168" s="166"/>
      <c r="FJ168" s="166"/>
      <c r="FK168" s="166"/>
      <c r="FL168" s="63"/>
      <c r="FM168" s="168"/>
      <c r="FN168" s="168"/>
      <c r="FO168" s="168"/>
      <c r="FP168" s="168"/>
      <c r="FQ168" s="168"/>
      <c r="FR168" s="168"/>
      <c r="FS168" s="168"/>
      <c r="FT168"/>
      <c r="FU168"/>
    </row>
    <row r="169" spans="1:177" ht="13.5">
      <c r="A169" s="6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165"/>
      <c r="CB169" s="165"/>
      <c r="CC169" s="165"/>
      <c r="CD169" s="165"/>
      <c r="CE169" s="165"/>
      <c r="CF169" s="165"/>
      <c r="CG169" s="165"/>
      <c r="CH169" s="63"/>
      <c r="CI169" s="63"/>
      <c r="CJ169" s="63"/>
      <c r="CK169" s="63"/>
      <c r="CL169" s="63"/>
      <c r="CM169" s="63"/>
      <c r="CN169" s="63"/>
      <c r="CO169"/>
      <c r="CP169"/>
      <c r="CQ169"/>
      <c r="CR169"/>
      <c r="CS169"/>
      <c r="CT169"/>
      <c r="CU169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166"/>
      <c r="DQ169" s="166"/>
      <c r="DR169" s="166"/>
      <c r="DS169" s="166"/>
      <c r="DT169" s="166"/>
      <c r="DU169" s="166"/>
      <c r="DV169" s="63"/>
      <c r="DW169" s="166"/>
      <c r="DX169" s="166"/>
      <c r="DY169" s="166"/>
      <c r="DZ169" s="166"/>
      <c r="EA169" s="166"/>
      <c r="EB169" s="166"/>
      <c r="EC169" s="63"/>
      <c r="ED169" s="166"/>
      <c r="EE169" s="166"/>
      <c r="EF169" s="166"/>
      <c r="EG169" s="166"/>
      <c r="EH169" s="166"/>
      <c r="EI169" s="166"/>
      <c r="EJ169" s="63"/>
      <c r="EK169" s="166"/>
      <c r="EL169" s="166"/>
      <c r="EM169" s="166"/>
      <c r="EN169" s="166"/>
      <c r="EO169" s="166"/>
      <c r="EP169" s="166"/>
      <c r="EQ169" s="166"/>
      <c r="ER169" s="63"/>
      <c r="ES169" s="166"/>
      <c r="ET169" s="166"/>
      <c r="EU169" s="166"/>
      <c r="EV169" s="166"/>
      <c r="EW169" s="166"/>
      <c r="EX169" s="166"/>
      <c r="EY169" s="166"/>
      <c r="EZ169" s="63"/>
      <c r="FA169" s="165"/>
      <c r="FB169" s="165"/>
      <c r="FC169" s="165"/>
      <c r="FD169" s="165"/>
      <c r="FE169" s="165"/>
      <c r="FF169" s="63"/>
      <c r="FG169" s="166"/>
      <c r="FH169" s="166"/>
      <c r="FI169" s="166"/>
      <c r="FJ169" s="166"/>
      <c r="FK169" s="166"/>
      <c r="FL169" s="63"/>
      <c r="FM169" s="168"/>
      <c r="FN169" s="168"/>
      <c r="FO169" s="168"/>
      <c r="FP169" s="168"/>
      <c r="FQ169" s="168"/>
      <c r="FR169" s="168"/>
      <c r="FS169" s="168"/>
      <c r="FT169"/>
      <c r="FU169"/>
    </row>
    <row r="170" spans="1:177" ht="13.5">
      <c r="A170" s="6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165"/>
      <c r="CB170" s="165"/>
      <c r="CC170" s="165"/>
      <c r="CD170" s="165"/>
      <c r="CE170" s="165"/>
      <c r="CF170" s="165"/>
      <c r="CG170" s="165"/>
      <c r="CH170" s="63"/>
      <c r="CI170" s="63"/>
      <c r="CJ170" s="63"/>
      <c r="CK170" s="63"/>
      <c r="CL170" s="63"/>
      <c r="CM170" s="63"/>
      <c r="CN170" s="63"/>
      <c r="CO170"/>
      <c r="CP170"/>
      <c r="CQ170"/>
      <c r="CR170"/>
      <c r="CS170"/>
      <c r="CT170"/>
      <c r="CU170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166"/>
      <c r="DQ170" s="166"/>
      <c r="DR170" s="166"/>
      <c r="DS170" s="166"/>
      <c r="DT170" s="166"/>
      <c r="DU170" s="166"/>
      <c r="DV170" s="63"/>
      <c r="DW170" s="166"/>
      <c r="DX170" s="166"/>
      <c r="DY170" s="166"/>
      <c r="DZ170" s="166"/>
      <c r="EA170" s="166"/>
      <c r="EB170" s="166"/>
      <c r="EC170" s="63"/>
      <c r="ED170" s="166"/>
      <c r="EE170" s="166"/>
      <c r="EF170" s="166"/>
      <c r="EG170" s="166"/>
      <c r="EH170" s="166"/>
      <c r="EI170" s="166"/>
      <c r="EJ170" s="63"/>
      <c r="EK170" s="166"/>
      <c r="EL170" s="166"/>
      <c r="EM170" s="166"/>
      <c r="EN170" s="166"/>
      <c r="EO170" s="166"/>
      <c r="EP170" s="166"/>
      <c r="EQ170" s="166"/>
      <c r="ER170" s="63"/>
      <c r="ES170" s="166"/>
      <c r="ET170" s="166"/>
      <c r="EU170" s="166"/>
      <c r="EV170" s="166"/>
      <c r="EW170" s="166"/>
      <c r="EX170" s="166"/>
      <c r="EY170" s="166"/>
      <c r="EZ170" s="63"/>
      <c r="FA170" s="165"/>
      <c r="FB170" s="165"/>
      <c r="FC170" s="165"/>
      <c r="FD170" s="165"/>
      <c r="FE170" s="165"/>
      <c r="FF170" s="63"/>
      <c r="FG170" s="166"/>
      <c r="FH170" s="166"/>
      <c r="FI170" s="166"/>
      <c r="FJ170" s="166"/>
      <c r="FK170" s="166"/>
      <c r="FL170" s="63"/>
      <c r="FM170" s="168"/>
      <c r="FN170" s="168"/>
      <c r="FO170" s="168"/>
      <c r="FP170" s="168"/>
      <c r="FQ170" s="168"/>
      <c r="FR170" s="168"/>
      <c r="FS170" s="168"/>
      <c r="FT170"/>
      <c r="FU170"/>
    </row>
    <row r="171" spans="1:177" ht="13.5">
      <c r="A171" s="6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165"/>
      <c r="CB171" s="165"/>
      <c r="CC171" s="165"/>
      <c r="CD171" s="165"/>
      <c r="CE171" s="165"/>
      <c r="CF171" s="165"/>
      <c r="CG171" s="165"/>
      <c r="CH171" s="63"/>
      <c r="CI171" s="63"/>
      <c r="CJ171" s="63"/>
      <c r="CK171" s="63"/>
      <c r="CL171" s="63"/>
      <c r="CM171" s="63"/>
      <c r="CN171" s="63"/>
      <c r="CO171"/>
      <c r="CP171"/>
      <c r="CQ171"/>
      <c r="CR171"/>
      <c r="CS171"/>
      <c r="CT171"/>
      <c r="CU171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166"/>
      <c r="DQ171" s="166"/>
      <c r="DR171" s="166"/>
      <c r="DS171" s="166"/>
      <c r="DT171" s="166"/>
      <c r="DU171" s="166"/>
      <c r="DV171" s="63"/>
      <c r="DW171" s="166"/>
      <c r="DX171" s="166"/>
      <c r="DY171" s="166"/>
      <c r="DZ171" s="166"/>
      <c r="EA171" s="166"/>
      <c r="EB171" s="166"/>
      <c r="EC171" s="63"/>
      <c r="ED171" s="166"/>
      <c r="EE171" s="166"/>
      <c r="EF171" s="166"/>
      <c r="EG171" s="166"/>
      <c r="EH171" s="166"/>
      <c r="EI171" s="166"/>
      <c r="EJ171" s="63"/>
      <c r="EK171" s="166"/>
      <c r="EL171" s="166"/>
      <c r="EM171" s="166"/>
      <c r="EN171" s="166"/>
      <c r="EO171" s="166"/>
      <c r="EP171" s="166"/>
      <c r="EQ171" s="166"/>
      <c r="ER171" s="63"/>
      <c r="ES171" s="166"/>
      <c r="ET171" s="166"/>
      <c r="EU171" s="166"/>
      <c r="EV171" s="166"/>
      <c r="EW171" s="166"/>
      <c r="EX171" s="166"/>
      <c r="EY171" s="166"/>
      <c r="EZ171" s="63"/>
      <c r="FA171" s="165"/>
      <c r="FB171" s="165"/>
      <c r="FC171" s="165"/>
      <c r="FD171" s="165"/>
      <c r="FE171" s="165"/>
      <c r="FF171" s="63"/>
      <c r="FG171" s="166"/>
      <c r="FH171" s="166"/>
      <c r="FI171" s="166"/>
      <c r="FJ171" s="166"/>
      <c r="FK171" s="166"/>
      <c r="FL171" s="63"/>
      <c r="FM171" s="168"/>
      <c r="FN171" s="168"/>
      <c r="FO171" s="168"/>
      <c r="FP171" s="168"/>
      <c r="FQ171" s="168"/>
      <c r="FR171" s="168"/>
      <c r="FS171" s="168"/>
      <c r="FT171"/>
      <c r="FU171"/>
    </row>
    <row r="172" spans="1:177" ht="13.5">
      <c r="A172" s="6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165"/>
      <c r="CB172" s="165"/>
      <c r="CC172" s="165"/>
      <c r="CD172" s="165"/>
      <c r="CE172" s="165"/>
      <c r="CF172" s="165"/>
      <c r="CG172" s="165"/>
      <c r="CH172" s="63"/>
      <c r="CI172" s="63"/>
      <c r="CJ172" s="63"/>
      <c r="CK172" s="63"/>
      <c r="CL172" s="63"/>
      <c r="CM172" s="63"/>
      <c r="CN172" s="63"/>
      <c r="CO172"/>
      <c r="CP172"/>
      <c r="CQ172"/>
      <c r="CR172"/>
      <c r="CS172"/>
      <c r="CT172"/>
      <c r="CU172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166"/>
      <c r="DQ172" s="166"/>
      <c r="DR172" s="166"/>
      <c r="DS172" s="166"/>
      <c r="DT172" s="166"/>
      <c r="DU172" s="166"/>
      <c r="DV172" s="63"/>
      <c r="DW172" s="166"/>
      <c r="DX172" s="166"/>
      <c r="DY172" s="166"/>
      <c r="DZ172" s="166"/>
      <c r="EA172" s="166"/>
      <c r="EB172" s="166"/>
      <c r="EC172" s="63"/>
      <c r="ED172" s="166"/>
      <c r="EE172" s="166"/>
      <c r="EF172" s="166"/>
      <c r="EG172" s="166"/>
      <c r="EH172" s="166"/>
      <c r="EI172" s="166"/>
      <c r="EJ172" s="63"/>
      <c r="EK172" s="166"/>
      <c r="EL172" s="166"/>
      <c r="EM172" s="166"/>
      <c r="EN172" s="166"/>
      <c r="EO172" s="166"/>
      <c r="EP172" s="166"/>
      <c r="EQ172" s="166"/>
      <c r="ER172" s="63"/>
      <c r="ES172" s="166"/>
      <c r="ET172" s="166"/>
      <c r="EU172" s="166"/>
      <c r="EV172" s="166"/>
      <c r="EW172" s="166"/>
      <c r="EX172" s="166"/>
      <c r="EY172" s="166"/>
      <c r="EZ172" s="63"/>
      <c r="FA172" s="165"/>
      <c r="FB172" s="165"/>
      <c r="FC172" s="165"/>
      <c r="FD172" s="165"/>
      <c r="FE172" s="165"/>
      <c r="FF172" s="63"/>
      <c r="FG172" s="166"/>
      <c r="FH172" s="166"/>
      <c r="FI172" s="166"/>
      <c r="FJ172" s="166"/>
      <c r="FK172" s="166"/>
      <c r="FL172" s="63"/>
      <c r="FM172" s="168"/>
      <c r="FN172" s="168"/>
      <c r="FO172" s="168"/>
      <c r="FP172" s="168"/>
      <c r="FQ172" s="168"/>
      <c r="FR172" s="168"/>
      <c r="FS172" s="168"/>
      <c r="FT172"/>
      <c r="FU172"/>
    </row>
    <row r="173" spans="1:177" ht="13.5">
      <c r="A173" s="6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165"/>
      <c r="CB173" s="165"/>
      <c r="CC173" s="165"/>
      <c r="CD173" s="165"/>
      <c r="CE173" s="165"/>
      <c r="CF173" s="165"/>
      <c r="CG173" s="165"/>
      <c r="CH173" s="63"/>
      <c r="CI173" s="63"/>
      <c r="CJ173" s="63"/>
      <c r="CK173" s="63"/>
      <c r="CL173" s="63"/>
      <c r="CM173" s="63"/>
      <c r="CN173" s="63"/>
      <c r="CO173"/>
      <c r="CP173"/>
      <c r="CQ173"/>
      <c r="CR173"/>
      <c r="CS173"/>
      <c r="CT173"/>
      <c r="CU17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166"/>
      <c r="DQ173" s="166"/>
      <c r="DR173" s="166"/>
      <c r="DS173" s="166"/>
      <c r="DT173" s="166"/>
      <c r="DU173" s="166"/>
      <c r="DV173" s="63"/>
      <c r="DW173" s="166"/>
      <c r="DX173" s="166"/>
      <c r="DY173" s="166"/>
      <c r="DZ173" s="166"/>
      <c r="EA173" s="166"/>
      <c r="EB173" s="166"/>
      <c r="EC173" s="63"/>
      <c r="ED173" s="166"/>
      <c r="EE173" s="166"/>
      <c r="EF173" s="166"/>
      <c r="EG173" s="166"/>
      <c r="EH173" s="166"/>
      <c r="EI173" s="166"/>
      <c r="EJ173" s="63"/>
      <c r="EK173" s="166"/>
      <c r="EL173" s="166"/>
      <c r="EM173" s="166"/>
      <c r="EN173" s="166"/>
      <c r="EO173" s="166"/>
      <c r="EP173" s="166"/>
      <c r="EQ173" s="166"/>
      <c r="ER173" s="63"/>
      <c r="ES173" s="166"/>
      <c r="ET173" s="166"/>
      <c r="EU173" s="166"/>
      <c r="EV173" s="166"/>
      <c r="EW173" s="166"/>
      <c r="EX173" s="166"/>
      <c r="EY173" s="166"/>
      <c r="EZ173" s="63"/>
      <c r="FA173" s="165"/>
      <c r="FB173" s="165"/>
      <c r="FC173" s="165"/>
      <c r="FD173" s="165"/>
      <c r="FE173" s="165"/>
      <c r="FF173" s="63"/>
      <c r="FG173" s="166"/>
      <c r="FH173" s="166"/>
      <c r="FI173" s="166"/>
      <c r="FJ173" s="166"/>
      <c r="FK173" s="166"/>
      <c r="FL173" s="63"/>
      <c r="FM173" s="168"/>
      <c r="FN173" s="168"/>
      <c r="FO173" s="168"/>
      <c r="FP173" s="168"/>
      <c r="FQ173" s="168"/>
      <c r="FR173" s="168"/>
      <c r="FS173" s="168"/>
      <c r="FT173"/>
      <c r="FU173"/>
    </row>
    <row r="174" spans="1:177" ht="13.5">
      <c r="A174" s="6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165"/>
      <c r="CB174" s="165"/>
      <c r="CC174" s="165"/>
      <c r="CD174" s="165"/>
      <c r="CE174" s="165"/>
      <c r="CF174" s="165"/>
      <c r="CG174" s="165"/>
      <c r="CH174" s="63"/>
      <c r="CI174" s="63"/>
      <c r="CJ174" s="63"/>
      <c r="CK174" s="63"/>
      <c r="CL174" s="63"/>
      <c r="CM174" s="63"/>
      <c r="CN174" s="63"/>
      <c r="CO174"/>
      <c r="CP174"/>
      <c r="CQ174"/>
      <c r="CR174"/>
      <c r="CS174"/>
      <c r="CT174"/>
      <c r="CU174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166"/>
      <c r="DQ174" s="166"/>
      <c r="DR174" s="166"/>
      <c r="DS174" s="166"/>
      <c r="DT174" s="166"/>
      <c r="DU174" s="166"/>
      <c r="DV174" s="63"/>
      <c r="DW174" s="166"/>
      <c r="DX174" s="166"/>
      <c r="DY174" s="166"/>
      <c r="DZ174" s="166"/>
      <c r="EA174" s="166"/>
      <c r="EB174" s="166"/>
      <c r="EC174" s="63"/>
      <c r="ED174" s="166"/>
      <c r="EE174" s="166"/>
      <c r="EF174" s="166"/>
      <c r="EG174" s="166"/>
      <c r="EH174" s="166"/>
      <c r="EI174" s="166"/>
      <c r="EJ174" s="63"/>
      <c r="EK174" s="166"/>
      <c r="EL174" s="166"/>
      <c r="EM174" s="166"/>
      <c r="EN174" s="166"/>
      <c r="EO174" s="166"/>
      <c r="EP174" s="166"/>
      <c r="EQ174" s="166"/>
      <c r="ER174" s="63"/>
      <c r="ES174" s="166"/>
      <c r="ET174" s="166"/>
      <c r="EU174" s="166"/>
      <c r="EV174" s="166"/>
      <c r="EW174" s="166"/>
      <c r="EX174" s="166"/>
      <c r="EY174" s="166"/>
      <c r="EZ174" s="63"/>
      <c r="FA174" s="165"/>
      <c r="FB174" s="165"/>
      <c r="FC174" s="165"/>
      <c r="FD174" s="165"/>
      <c r="FE174" s="165"/>
      <c r="FF174" s="63"/>
      <c r="FG174" s="166"/>
      <c r="FH174" s="166"/>
      <c r="FI174" s="166"/>
      <c r="FJ174" s="166"/>
      <c r="FK174" s="166"/>
      <c r="FL174" s="63"/>
      <c r="FM174" s="168"/>
      <c r="FN174" s="168"/>
      <c r="FO174" s="168"/>
      <c r="FP174" s="168"/>
      <c r="FQ174" s="168"/>
      <c r="FR174" s="168"/>
      <c r="FS174" s="168"/>
      <c r="FT174"/>
      <c r="FU174"/>
    </row>
    <row r="175" spans="1:177" ht="13.5">
      <c r="A175" s="6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165"/>
      <c r="CB175" s="165"/>
      <c r="CC175" s="165"/>
      <c r="CD175" s="165"/>
      <c r="CE175" s="165"/>
      <c r="CF175" s="165"/>
      <c r="CG175" s="165"/>
      <c r="CH175" s="63"/>
      <c r="CI175" s="63"/>
      <c r="CJ175" s="63"/>
      <c r="CK175" s="63"/>
      <c r="CL175" s="63"/>
      <c r="CM175" s="63"/>
      <c r="CN175" s="63"/>
      <c r="CO175"/>
      <c r="CP175"/>
      <c r="CQ175"/>
      <c r="CR175"/>
      <c r="CS175"/>
      <c r="CT175"/>
      <c r="CU175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166"/>
      <c r="DQ175" s="166"/>
      <c r="DR175" s="166"/>
      <c r="DS175" s="166"/>
      <c r="DT175" s="166"/>
      <c r="DU175" s="166"/>
      <c r="DV175" s="63"/>
      <c r="DW175" s="166"/>
      <c r="DX175" s="166"/>
      <c r="DY175" s="166"/>
      <c r="DZ175" s="166"/>
      <c r="EA175" s="166"/>
      <c r="EB175" s="166"/>
      <c r="EC175" s="63"/>
      <c r="ED175" s="166"/>
      <c r="EE175" s="166"/>
      <c r="EF175" s="166"/>
      <c r="EG175" s="166"/>
      <c r="EH175" s="166"/>
      <c r="EI175" s="166"/>
      <c r="EJ175" s="63"/>
      <c r="EK175" s="166"/>
      <c r="EL175" s="166"/>
      <c r="EM175" s="166"/>
      <c r="EN175" s="166"/>
      <c r="EO175" s="166"/>
      <c r="EP175" s="166"/>
      <c r="EQ175" s="166"/>
      <c r="ER175" s="63"/>
      <c r="ES175" s="166"/>
      <c r="ET175" s="166"/>
      <c r="EU175" s="166"/>
      <c r="EV175" s="166"/>
      <c r="EW175" s="166"/>
      <c r="EX175" s="166"/>
      <c r="EY175" s="166"/>
      <c r="EZ175" s="63"/>
      <c r="FA175" s="165"/>
      <c r="FB175" s="165"/>
      <c r="FC175" s="165"/>
      <c r="FD175" s="165"/>
      <c r="FE175" s="165"/>
      <c r="FF175" s="63"/>
      <c r="FG175" s="166"/>
      <c r="FH175" s="166"/>
      <c r="FI175" s="166"/>
      <c r="FJ175" s="166"/>
      <c r="FK175" s="166"/>
      <c r="FL175" s="63"/>
      <c r="FM175" s="168"/>
      <c r="FN175" s="168"/>
      <c r="FO175" s="168"/>
      <c r="FP175" s="168"/>
      <c r="FQ175" s="168"/>
      <c r="FR175" s="168"/>
      <c r="FS175" s="168"/>
      <c r="FT175"/>
      <c r="FU175"/>
    </row>
    <row r="176" spans="1:177" ht="13.5">
      <c r="A176" s="6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165"/>
      <c r="CB176" s="165"/>
      <c r="CC176" s="165"/>
      <c r="CD176" s="165"/>
      <c r="CE176" s="165"/>
      <c r="CF176" s="165"/>
      <c r="CG176" s="165"/>
      <c r="CH176" s="63"/>
      <c r="CI176" s="63"/>
      <c r="CJ176" s="63"/>
      <c r="CK176" s="63"/>
      <c r="CL176" s="63"/>
      <c r="CM176" s="63"/>
      <c r="CN176" s="63"/>
      <c r="CO176"/>
      <c r="CP176"/>
      <c r="CQ176"/>
      <c r="CR176"/>
      <c r="CS176"/>
      <c r="CT176"/>
      <c r="CU176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166"/>
      <c r="DQ176" s="166"/>
      <c r="DR176" s="166"/>
      <c r="DS176" s="166"/>
      <c r="DT176" s="166"/>
      <c r="DU176" s="166"/>
      <c r="DV176" s="63"/>
      <c r="DW176" s="166"/>
      <c r="DX176" s="166"/>
      <c r="DY176" s="166"/>
      <c r="DZ176" s="166"/>
      <c r="EA176" s="166"/>
      <c r="EB176" s="166"/>
      <c r="EC176" s="63"/>
      <c r="ED176" s="166"/>
      <c r="EE176" s="166"/>
      <c r="EF176" s="166"/>
      <c r="EG176" s="166"/>
      <c r="EH176" s="166"/>
      <c r="EI176" s="166"/>
      <c r="EJ176" s="63"/>
      <c r="EK176" s="166"/>
      <c r="EL176" s="166"/>
      <c r="EM176" s="166"/>
      <c r="EN176" s="166"/>
      <c r="EO176" s="166"/>
      <c r="EP176" s="166"/>
      <c r="EQ176" s="166"/>
      <c r="ER176" s="63"/>
      <c r="ES176" s="166"/>
      <c r="ET176" s="166"/>
      <c r="EU176" s="166"/>
      <c r="EV176" s="166"/>
      <c r="EW176" s="166"/>
      <c r="EX176" s="166"/>
      <c r="EY176" s="166"/>
      <c r="EZ176" s="63"/>
      <c r="FA176" s="165"/>
      <c r="FB176" s="165"/>
      <c r="FC176" s="165"/>
      <c r="FD176" s="165"/>
      <c r="FE176" s="165"/>
      <c r="FF176" s="63"/>
      <c r="FG176" s="166"/>
      <c r="FH176" s="166"/>
      <c r="FI176" s="166"/>
      <c r="FJ176" s="166"/>
      <c r="FK176" s="166"/>
      <c r="FL176" s="63"/>
      <c r="FM176" s="168"/>
      <c r="FN176" s="168"/>
      <c r="FO176" s="168"/>
      <c r="FP176" s="168"/>
      <c r="FQ176" s="168"/>
      <c r="FR176" s="168"/>
      <c r="FS176" s="168"/>
      <c r="FT176"/>
      <c r="FU176"/>
    </row>
    <row r="177" spans="1:177" ht="13.5">
      <c r="A177" s="6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165"/>
      <c r="CB177" s="165"/>
      <c r="CC177" s="165"/>
      <c r="CD177" s="165"/>
      <c r="CE177" s="165"/>
      <c r="CF177" s="165"/>
      <c r="CG177" s="165"/>
      <c r="CH177" s="63"/>
      <c r="CI177" s="63"/>
      <c r="CJ177" s="63"/>
      <c r="CK177" s="63"/>
      <c r="CL177" s="63"/>
      <c r="CM177" s="63"/>
      <c r="CN177" s="63"/>
      <c r="CO177"/>
      <c r="CP177"/>
      <c r="CQ177"/>
      <c r="CR177"/>
      <c r="CS177"/>
      <c r="CT177"/>
      <c r="CU177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166"/>
      <c r="DQ177" s="166"/>
      <c r="DR177" s="166"/>
      <c r="DS177" s="166"/>
      <c r="DT177" s="166"/>
      <c r="DU177" s="166"/>
      <c r="DV177" s="63"/>
      <c r="DW177" s="166"/>
      <c r="DX177" s="166"/>
      <c r="DY177" s="166"/>
      <c r="DZ177" s="166"/>
      <c r="EA177" s="166"/>
      <c r="EB177" s="166"/>
      <c r="EC177" s="63"/>
      <c r="ED177" s="166"/>
      <c r="EE177" s="166"/>
      <c r="EF177" s="166"/>
      <c r="EG177" s="166"/>
      <c r="EH177" s="166"/>
      <c r="EI177" s="166"/>
      <c r="EJ177" s="63"/>
      <c r="EK177" s="166"/>
      <c r="EL177" s="166"/>
      <c r="EM177" s="166"/>
      <c r="EN177" s="166"/>
      <c r="EO177" s="166"/>
      <c r="EP177" s="166"/>
      <c r="EQ177" s="166"/>
      <c r="ER177" s="63"/>
      <c r="ES177" s="166"/>
      <c r="ET177" s="166"/>
      <c r="EU177" s="166"/>
      <c r="EV177" s="166"/>
      <c r="EW177" s="166"/>
      <c r="EX177" s="166"/>
      <c r="EY177" s="166"/>
      <c r="EZ177" s="63"/>
      <c r="FA177" s="165"/>
      <c r="FB177" s="165"/>
      <c r="FC177" s="165"/>
      <c r="FD177" s="165"/>
      <c r="FE177" s="165"/>
      <c r="FF177" s="63"/>
      <c r="FG177" s="166"/>
      <c r="FH177" s="166"/>
      <c r="FI177" s="166"/>
      <c r="FJ177" s="166"/>
      <c r="FK177" s="166"/>
      <c r="FL177" s="63"/>
      <c r="FM177" s="168"/>
      <c r="FN177" s="168"/>
      <c r="FO177" s="168"/>
      <c r="FP177" s="168"/>
      <c r="FQ177" s="168"/>
      <c r="FR177" s="168"/>
      <c r="FS177" s="168"/>
      <c r="FT177"/>
      <c r="FU177"/>
    </row>
    <row r="178" spans="1:177" ht="13.5">
      <c r="A178" s="6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165"/>
      <c r="CB178" s="165"/>
      <c r="CC178" s="165"/>
      <c r="CD178" s="165"/>
      <c r="CE178" s="165"/>
      <c r="CF178" s="165"/>
      <c r="CG178" s="165"/>
      <c r="CH178" s="63"/>
      <c r="CI178" s="63"/>
      <c r="CJ178" s="63"/>
      <c r="CK178" s="63"/>
      <c r="CL178" s="63"/>
      <c r="CM178" s="63"/>
      <c r="CN178" s="63"/>
      <c r="CO178"/>
      <c r="CP178"/>
      <c r="CQ178"/>
      <c r="CR178"/>
      <c r="CS178"/>
      <c r="CT178"/>
      <c r="CU178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166"/>
      <c r="DQ178" s="166"/>
      <c r="DR178" s="166"/>
      <c r="DS178" s="166"/>
      <c r="DT178" s="166"/>
      <c r="DU178" s="166"/>
      <c r="DV178" s="63"/>
      <c r="DW178" s="166"/>
      <c r="DX178" s="166"/>
      <c r="DY178" s="166"/>
      <c r="DZ178" s="166"/>
      <c r="EA178" s="166"/>
      <c r="EB178" s="166"/>
      <c r="EC178" s="63"/>
      <c r="ED178" s="166"/>
      <c r="EE178" s="166"/>
      <c r="EF178" s="166"/>
      <c r="EG178" s="166"/>
      <c r="EH178" s="166"/>
      <c r="EI178" s="166"/>
      <c r="EJ178" s="63"/>
      <c r="EK178" s="166"/>
      <c r="EL178" s="166"/>
      <c r="EM178" s="166"/>
      <c r="EN178" s="166"/>
      <c r="EO178" s="166"/>
      <c r="EP178" s="166"/>
      <c r="EQ178" s="166"/>
      <c r="ER178" s="63"/>
      <c r="ES178" s="166"/>
      <c r="ET178" s="166"/>
      <c r="EU178" s="166"/>
      <c r="EV178" s="166"/>
      <c r="EW178" s="166"/>
      <c r="EX178" s="166"/>
      <c r="EY178" s="166"/>
      <c r="EZ178" s="63"/>
      <c r="FA178" s="165"/>
      <c r="FB178" s="165"/>
      <c r="FC178" s="165"/>
      <c r="FD178" s="165"/>
      <c r="FE178" s="165"/>
      <c r="FF178" s="63"/>
      <c r="FG178" s="166"/>
      <c r="FH178" s="166"/>
      <c r="FI178" s="166"/>
      <c r="FJ178" s="166"/>
      <c r="FK178" s="166"/>
      <c r="FL178" s="63"/>
      <c r="FM178" s="168"/>
      <c r="FN178" s="168"/>
      <c r="FO178" s="168"/>
      <c r="FP178" s="168"/>
      <c r="FQ178" s="168"/>
      <c r="FR178" s="168"/>
      <c r="FS178" s="168"/>
      <c r="FT178"/>
      <c r="FU178"/>
    </row>
    <row r="179" spans="1:177" ht="13.5">
      <c r="A179" s="6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165"/>
      <c r="CB179" s="165"/>
      <c r="CC179" s="165"/>
      <c r="CD179" s="165"/>
      <c r="CE179" s="165"/>
      <c r="CF179" s="165"/>
      <c r="CG179" s="165"/>
      <c r="CH179" s="63"/>
      <c r="CI179" s="63"/>
      <c r="CJ179" s="63"/>
      <c r="CK179" s="63"/>
      <c r="CL179" s="63"/>
      <c r="CM179" s="63"/>
      <c r="CN179" s="63"/>
      <c r="CO179"/>
      <c r="CP179"/>
      <c r="CQ179"/>
      <c r="CR179"/>
      <c r="CS179"/>
      <c r="CT179"/>
      <c r="CU179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166"/>
      <c r="DQ179" s="166"/>
      <c r="DR179" s="166"/>
      <c r="DS179" s="166"/>
      <c r="DT179" s="166"/>
      <c r="DU179" s="166"/>
      <c r="DV179" s="63"/>
      <c r="DW179" s="166"/>
      <c r="DX179" s="166"/>
      <c r="DY179" s="166"/>
      <c r="DZ179" s="166"/>
      <c r="EA179" s="166"/>
      <c r="EB179" s="166"/>
      <c r="EC179" s="63"/>
      <c r="ED179" s="166"/>
      <c r="EE179" s="166"/>
      <c r="EF179" s="166"/>
      <c r="EG179" s="166"/>
      <c r="EH179" s="166"/>
      <c r="EI179" s="166"/>
      <c r="EJ179" s="63"/>
      <c r="EK179" s="166"/>
      <c r="EL179" s="166"/>
      <c r="EM179" s="166"/>
      <c r="EN179" s="166"/>
      <c r="EO179" s="166"/>
      <c r="EP179" s="166"/>
      <c r="EQ179" s="166"/>
      <c r="ER179" s="63"/>
      <c r="ES179" s="166"/>
      <c r="ET179" s="166"/>
      <c r="EU179" s="166"/>
      <c r="EV179" s="166"/>
      <c r="EW179" s="166"/>
      <c r="EX179" s="166"/>
      <c r="EY179" s="166"/>
      <c r="EZ179" s="63"/>
      <c r="FA179" s="165"/>
      <c r="FB179" s="165"/>
      <c r="FC179" s="165"/>
      <c r="FD179" s="165"/>
      <c r="FE179" s="165"/>
      <c r="FF179" s="63"/>
      <c r="FG179" s="166"/>
      <c r="FH179" s="166"/>
      <c r="FI179" s="166"/>
      <c r="FJ179" s="166"/>
      <c r="FK179" s="166"/>
      <c r="FL179" s="63"/>
      <c r="FM179" s="168"/>
      <c r="FN179" s="168"/>
      <c r="FO179" s="168"/>
      <c r="FP179" s="168"/>
      <c r="FQ179" s="168"/>
      <c r="FR179" s="168"/>
      <c r="FS179" s="168"/>
      <c r="FT179"/>
      <c r="FU179"/>
    </row>
    <row r="180" spans="1:177" ht="13.5">
      <c r="A180" s="6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165"/>
      <c r="CB180" s="165"/>
      <c r="CC180" s="165"/>
      <c r="CD180" s="165"/>
      <c r="CE180" s="165"/>
      <c r="CF180" s="165"/>
      <c r="CG180" s="165"/>
      <c r="CH180" s="63"/>
      <c r="CI180" s="63"/>
      <c r="CJ180" s="63"/>
      <c r="CK180" s="63"/>
      <c r="CL180" s="63"/>
      <c r="CM180" s="63"/>
      <c r="CN180" s="63"/>
      <c r="CO180"/>
      <c r="CP180"/>
      <c r="CQ180"/>
      <c r="CR180"/>
      <c r="CS180"/>
      <c r="CT180"/>
      <c r="CU180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166"/>
      <c r="DQ180" s="166"/>
      <c r="DR180" s="166"/>
      <c r="DS180" s="166"/>
      <c r="DT180" s="166"/>
      <c r="DU180" s="166"/>
      <c r="DV180" s="63"/>
      <c r="DW180" s="166"/>
      <c r="DX180" s="166"/>
      <c r="DY180" s="166"/>
      <c r="DZ180" s="166"/>
      <c r="EA180" s="166"/>
      <c r="EB180" s="166"/>
      <c r="EC180" s="63"/>
      <c r="ED180" s="166"/>
      <c r="EE180" s="166"/>
      <c r="EF180" s="166"/>
      <c r="EG180" s="166"/>
      <c r="EH180" s="166"/>
      <c r="EI180" s="166"/>
      <c r="EJ180" s="63"/>
      <c r="EK180" s="166"/>
      <c r="EL180" s="166"/>
      <c r="EM180" s="166"/>
      <c r="EN180" s="166"/>
      <c r="EO180" s="166"/>
      <c r="EP180" s="166"/>
      <c r="EQ180" s="166"/>
      <c r="ER180" s="63"/>
      <c r="ES180" s="166"/>
      <c r="ET180" s="166"/>
      <c r="EU180" s="166"/>
      <c r="EV180" s="166"/>
      <c r="EW180" s="166"/>
      <c r="EX180" s="166"/>
      <c r="EY180" s="166"/>
      <c r="EZ180" s="63"/>
      <c r="FA180" s="165"/>
      <c r="FB180" s="165"/>
      <c r="FC180" s="165"/>
      <c r="FD180" s="165"/>
      <c r="FE180" s="165"/>
      <c r="FF180" s="63"/>
      <c r="FG180" s="166"/>
      <c r="FH180" s="166"/>
      <c r="FI180" s="166"/>
      <c r="FJ180" s="166"/>
      <c r="FK180" s="166"/>
      <c r="FL180" s="63"/>
      <c r="FM180" s="168"/>
      <c r="FN180" s="168"/>
      <c r="FO180" s="168"/>
      <c r="FP180" s="168"/>
      <c r="FQ180" s="168"/>
      <c r="FR180" s="168"/>
      <c r="FS180" s="168"/>
      <c r="FT180"/>
      <c r="FU180"/>
    </row>
    <row r="181" spans="1:177" ht="13.5">
      <c r="A181" s="6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165"/>
      <c r="CB181" s="165"/>
      <c r="CC181" s="165"/>
      <c r="CD181" s="165"/>
      <c r="CE181" s="165"/>
      <c r="CF181" s="165"/>
      <c r="CG181" s="165"/>
      <c r="CH181" s="63"/>
      <c r="CI181" s="63"/>
      <c r="CJ181" s="63"/>
      <c r="CK181" s="63"/>
      <c r="CL181" s="63"/>
      <c r="CM181" s="63"/>
      <c r="CN181" s="63"/>
      <c r="CO181"/>
      <c r="CP181"/>
      <c r="CQ181"/>
      <c r="CR181"/>
      <c r="CS181"/>
      <c r="CT181"/>
      <c r="CU181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166"/>
      <c r="DQ181" s="166"/>
      <c r="DR181" s="166"/>
      <c r="DS181" s="166"/>
      <c r="DT181" s="166"/>
      <c r="DU181" s="166"/>
      <c r="DV181" s="63"/>
      <c r="DW181" s="166"/>
      <c r="DX181" s="166"/>
      <c r="DY181" s="166"/>
      <c r="DZ181" s="166"/>
      <c r="EA181" s="166"/>
      <c r="EB181" s="166"/>
      <c r="EC181" s="63"/>
      <c r="ED181" s="166"/>
      <c r="EE181" s="166"/>
      <c r="EF181" s="166"/>
      <c r="EG181" s="166"/>
      <c r="EH181" s="166"/>
      <c r="EI181" s="166"/>
      <c r="EJ181" s="63"/>
      <c r="EK181" s="166"/>
      <c r="EL181" s="166"/>
      <c r="EM181" s="166"/>
      <c r="EN181" s="166"/>
      <c r="EO181" s="166"/>
      <c r="EP181" s="166"/>
      <c r="EQ181" s="166"/>
      <c r="ER181" s="63"/>
      <c r="ES181" s="166"/>
      <c r="ET181" s="166"/>
      <c r="EU181" s="166"/>
      <c r="EV181" s="166"/>
      <c r="EW181" s="166"/>
      <c r="EX181" s="166"/>
      <c r="EY181" s="166"/>
      <c r="EZ181" s="63"/>
      <c r="FA181" s="165"/>
      <c r="FB181" s="165"/>
      <c r="FC181" s="165"/>
      <c r="FD181" s="165"/>
      <c r="FE181" s="165"/>
      <c r="FF181" s="63"/>
      <c r="FG181" s="166"/>
      <c r="FH181" s="166"/>
      <c r="FI181" s="166"/>
      <c r="FJ181" s="166"/>
      <c r="FK181" s="166"/>
      <c r="FL181" s="63"/>
      <c r="FM181" s="168"/>
      <c r="FN181" s="168"/>
      <c r="FO181" s="168"/>
      <c r="FP181" s="168"/>
      <c r="FQ181" s="168"/>
      <c r="FR181" s="168"/>
      <c r="FS181" s="168"/>
      <c r="FT181"/>
      <c r="FU181"/>
    </row>
    <row r="182" spans="1:177" ht="13.5">
      <c r="A182" s="6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165"/>
      <c r="CB182" s="165"/>
      <c r="CC182" s="165"/>
      <c r="CD182" s="165"/>
      <c r="CE182" s="165"/>
      <c r="CF182" s="165"/>
      <c r="CG182" s="165"/>
      <c r="CH182" s="63"/>
      <c r="CI182" s="63"/>
      <c r="CJ182" s="63"/>
      <c r="CK182" s="63"/>
      <c r="CL182" s="63"/>
      <c r="CM182" s="63"/>
      <c r="CN182" s="63"/>
      <c r="CO182"/>
      <c r="CP182"/>
      <c r="CQ182"/>
      <c r="CR182"/>
      <c r="CS182"/>
      <c r="CT182"/>
      <c r="CU182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166"/>
      <c r="DQ182" s="166"/>
      <c r="DR182" s="166"/>
      <c r="DS182" s="166"/>
      <c r="DT182" s="166"/>
      <c r="DU182" s="166"/>
      <c r="DV182" s="63"/>
      <c r="DW182" s="166"/>
      <c r="DX182" s="166"/>
      <c r="DY182" s="166"/>
      <c r="DZ182" s="166"/>
      <c r="EA182" s="166"/>
      <c r="EB182" s="166"/>
      <c r="EC182" s="63"/>
      <c r="ED182" s="166"/>
      <c r="EE182" s="166"/>
      <c r="EF182" s="166"/>
      <c r="EG182" s="166"/>
      <c r="EH182" s="166"/>
      <c r="EI182" s="166"/>
      <c r="EJ182" s="63"/>
      <c r="EK182" s="166"/>
      <c r="EL182" s="166"/>
      <c r="EM182" s="166"/>
      <c r="EN182" s="166"/>
      <c r="EO182" s="166"/>
      <c r="EP182" s="166"/>
      <c r="EQ182" s="166"/>
      <c r="ER182" s="63"/>
      <c r="ES182" s="166"/>
      <c r="ET182" s="166"/>
      <c r="EU182" s="166"/>
      <c r="EV182" s="166"/>
      <c r="EW182" s="166"/>
      <c r="EX182" s="166"/>
      <c r="EY182" s="166"/>
      <c r="EZ182" s="63"/>
      <c r="FA182" s="165"/>
      <c r="FB182" s="165"/>
      <c r="FC182" s="165"/>
      <c r="FD182" s="165"/>
      <c r="FE182" s="165"/>
      <c r="FF182" s="63"/>
      <c r="FG182" s="166"/>
      <c r="FH182" s="166"/>
      <c r="FI182" s="166"/>
      <c r="FJ182" s="166"/>
      <c r="FK182" s="166"/>
      <c r="FL182" s="63"/>
      <c r="FM182" s="168"/>
      <c r="FN182" s="168"/>
      <c r="FO182" s="168"/>
      <c r="FP182" s="168"/>
      <c r="FQ182" s="168"/>
      <c r="FR182" s="168"/>
      <c r="FS182" s="168"/>
      <c r="FT182"/>
      <c r="FU182"/>
    </row>
    <row r="183" spans="1:177" ht="13.5">
      <c r="A183" s="6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165"/>
      <c r="CB183" s="165"/>
      <c r="CC183" s="165"/>
      <c r="CD183" s="165"/>
      <c r="CE183" s="165"/>
      <c r="CF183" s="165"/>
      <c r="CG183" s="165"/>
      <c r="CH183" s="63"/>
      <c r="CI183" s="63"/>
      <c r="CJ183" s="63"/>
      <c r="CK183" s="63"/>
      <c r="CL183" s="63"/>
      <c r="CM183" s="63"/>
      <c r="CN183" s="63"/>
      <c r="CO183"/>
      <c r="CP183"/>
      <c r="CQ183"/>
      <c r="CR183"/>
      <c r="CS183"/>
      <c r="CT183"/>
      <c r="CU18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166"/>
      <c r="DQ183" s="166"/>
      <c r="DR183" s="166"/>
      <c r="DS183" s="166"/>
      <c r="DT183" s="166"/>
      <c r="DU183" s="166"/>
      <c r="DV183" s="63"/>
      <c r="DW183" s="166"/>
      <c r="DX183" s="166"/>
      <c r="DY183" s="166"/>
      <c r="DZ183" s="166"/>
      <c r="EA183" s="166"/>
      <c r="EB183" s="166"/>
      <c r="EC183" s="63"/>
      <c r="ED183" s="166"/>
      <c r="EE183" s="166"/>
      <c r="EF183" s="166"/>
      <c r="EG183" s="166"/>
      <c r="EH183" s="166"/>
      <c r="EI183" s="166"/>
      <c r="EJ183" s="63"/>
      <c r="EK183" s="166"/>
      <c r="EL183" s="166"/>
      <c r="EM183" s="166"/>
      <c r="EN183" s="166"/>
      <c r="EO183" s="166"/>
      <c r="EP183" s="166"/>
      <c r="EQ183" s="166"/>
      <c r="ER183" s="63"/>
      <c r="ES183" s="166"/>
      <c r="ET183" s="166"/>
      <c r="EU183" s="166"/>
      <c r="EV183" s="166"/>
      <c r="EW183" s="166"/>
      <c r="EX183" s="166"/>
      <c r="EY183" s="166"/>
      <c r="EZ183" s="63"/>
      <c r="FA183" s="165"/>
      <c r="FB183" s="165"/>
      <c r="FC183" s="165"/>
      <c r="FD183" s="165"/>
      <c r="FE183" s="165"/>
      <c r="FF183" s="63"/>
      <c r="FG183" s="166"/>
      <c r="FH183" s="166"/>
      <c r="FI183" s="166"/>
      <c r="FJ183" s="166"/>
      <c r="FK183" s="166"/>
      <c r="FL183" s="63"/>
      <c r="FM183" s="168"/>
      <c r="FN183" s="168"/>
      <c r="FO183" s="168"/>
      <c r="FP183" s="168"/>
      <c r="FQ183" s="168"/>
      <c r="FR183" s="168"/>
      <c r="FS183" s="168"/>
      <c r="FT183"/>
      <c r="FU183"/>
    </row>
    <row r="184" spans="1:177" ht="13.5">
      <c r="A184" s="6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165"/>
      <c r="CB184" s="165"/>
      <c r="CC184" s="165"/>
      <c r="CD184" s="165"/>
      <c r="CE184" s="165"/>
      <c r="CF184" s="165"/>
      <c r="CG184" s="165"/>
      <c r="CH184" s="63"/>
      <c r="CI184" s="63"/>
      <c r="CJ184" s="63"/>
      <c r="CK184" s="63"/>
      <c r="CL184" s="63"/>
      <c r="CM184" s="63"/>
      <c r="CN184" s="63"/>
      <c r="CO184"/>
      <c r="CP184"/>
      <c r="CQ184"/>
      <c r="CR184"/>
      <c r="CS184"/>
      <c r="CT184"/>
      <c r="CU184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166"/>
      <c r="DQ184" s="166"/>
      <c r="DR184" s="166"/>
      <c r="DS184" s="166"/>
      <c r="DT184" s="166"/>
      <c r="DU184" s="166"/>
      <c r="DV184" s="63"/>
      <c r="DW184" s="166"/>
      <c r="DX184" s="166"/>
      <c r="DY184" s="166"/>
      <c r="DZ184" s="166"/>
      <c r="EA184" s="166"/>
      <c r="EB184" s="166"/>
      <c r="EC184" s="63"/>
      <c r="ED184" s="166"/>
      <c r="EE184" s="166"/>
      <c r="EF184" s="166"/>
      <c r="EG184" s="166"/>
      <c r="EH184" s="166"/>
      <c r="EI184" s="166"/>
      <c r="EJ184" s="63"/>
      <c r="EK184" s="166"/>
      <c r="EL184" s="166"/>
      <c r="EM184" s="166"/>
      <c r="EN184" s="166"/>
      <c r="EO184" s="166"/>
      <c r="EP184" s="166"/>
      <c r="EQ184" s="166"/>
      <c r="ER184" s="63"/>
      <c r="ES184" s="166"/>
      <c r="ET184" s="166"/>
      <c r="EU184" s="166"/>
      <c r="EV184" s="166"/>
      <c r="EW184" s="166"/>
      <c r="EX184" s="166"/>
      <c r="EY184" s="166"/>
      <c r="EZ184" s="63"/>
      <c r="FA184" s="165"/>
      <c r="FB184" s="165"/>
      <c r="FC184" s="165"/>
      <c r="FD184" s="165"/>
      <c r="FE184" s="165"/>
      <c r="FF184" s="63"/>
      <c r="FG184" s="166"/>
      <c r="FH184" s="166"/>
      <c r="FI184" s="166"/>
      <c r="FJ184" s="166"/>
      <c r="FK184" s="166"/>
      <c r="FL184" s="63"/>
      <c r="FM184" s="168"/>
      <c r="FN184" s="168"/>
      <c r="FO184" s="168"/>
      <c r="FP184" s="168"/>
      <c r="FQ184" s="168"/>
      <c r="FR184" s="168"/>
      <c r="FS184" s="168"/>
      <c r="FT184"/>
      <c r="FU184"/>
    </row>
    <row r="185" spans="1:177" ht="13.5">
      <c r="A185" s="6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165"/>
      <c r="CB185" s="165"/>
      <c r="CC185" s="165"/>
      <c r="CD185" s="165"/>
      <c r="CE185" s="165"/>
      <c r="CF185" s="165"/>
      <c r="CG185" s="165"/>
      <c r="CH185" s="63"/>
      <c r="CI185" s="63"/>
      <c r="CJ185" s="63"/>
      <c r="CK185" s="63"/>
      <c r="CL185" s="63"/>
      <c r="CM185" s="63"/>
      <c r="CN185" s="63"/>
      <c r="CO185"/>
      <c r="CP185"/>
      <c r="CQ185"/>
      <c r="CR185"/>
      <c r="CS185"/>
      <c r="CT185"/>
      <c r="CU185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166"/>
      <c r="DQ185" s="166"/>
      <c r="DR185" s="166"/>
      <c r="DS185" s="166"/>
      <c r="DT185" s="166"/>
      <c r="DU185" s="166"/>
      <c r="DV185" s="63"/>
      <c r="DW185" s="166"/>
      <c r="DX185" s="166"/>
      <c r="DY185" s="166"/>
      <c r="DZ185" s="166"/>
      <c r="EA185" s="166"/>
      <c r="EB185" s="166"/>
      <c r="EC185" s="63"/>
      <c r="ED185" s="166"/>
      <c r="EE185" s="166"/>
      <c r="EF185" s="166"/>
      <c r="EG185" s="166"/>
      <c r="EH185" s="166"/>
      <c r="EI185" s="166"/>
      <c r="EJ185" s="63"/>
      <c r="EK185" s="166"/>
      <c r="EL185" s="166"/>
      <c r="EM185" s="166"/>
      <c r="EN185" s="166"/>
      <c r="EO185" s="166"/>
      <c r="EP185" s="166"/>
      <c r="EQ185" s="166"/>
      <c r="ER185" s="63"/>
      <c r="ES185" s="166"/>
      <c r="ET185" s="166"/>
      <c r="EU185" s="166"/>
      <c r="EV185" s="166"/>
      <c r="EW185" s="166"/>
      <c r="EX185" s="166"/>
      <c r="EY185" s="166"/>
      <c r="EZ185" s="63"/>
      <c r="FA185" s="165"/>
      <c r="FB185" s="165"/>
      <c r="FC185" s="165"/>
      <c r="FD185" s="165"/>
      <c r="FE185" s="165"/>
      <c r="FF185" s="63"/>
      <c r="FG185" s="166"/>
      <c r="FH185" s="166"/>
      <c r="FI185" s="166"/>
      <c r="FJ185" s="166"/>
      <c r="FK185" s="166"/>
      <c r="FL185" s="63"/>
      <c r="FM185" s="168"/>
      <c r="FN185" s="168"/>
      <c r="FO185" s="168"/>
      <c r="FP185" s="168"/>
      <c r="FQ185" s="168"/>
      <c r="FR185" s="168"/>
      <c r="FS185" s="168"/>
      <c r="FT185"/>
      <c r="FU185"/>
    </row>
    <row r="186" spans="1:177" ht="13.5">
      <c r="A186" s="6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165"/>
      <c r="CB186" s="165"/>
      <c r="CC186" s="165"/>
      <c r="CD186" s="165"/>
      <c r="CE186" s="165"/>
      <c r="CF186" s="165"/>
      <c r="CG186" s="165"/>
      <c r="CH186" s="63"/>
      <c r="CI186" s="63"/>
      <c r="CJ186" s="63"/>
      <c r="CK186" s="63"/>
      <c r="CL186" s="63"/>
      <c r="CM186" s="63"/>
      <c r="CN186" s="63"/>
      <c r="CO186"/>
      <c r="CP186"/>
      <c r="CQ186"/>
      <c r="CR186"/>
      <c r="CS186"/>
      <c r="CT186"/>
      <c r="CU186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166"/>
      <c r="DQ186" s="166"/>
      <c r="DR186" s="166"/>
      <c r="DS186" s="166"/>
      <c r="DT186" s="166"/>
      <c r="DU186" s="166"/>
      <c r="DV186" s="63"/>
      <c r="DW186" s="166"/>
      <c r="DX186" s="166"/>
      <c r="DY186" s="166"/>
      <c r="DZ186" s="166"/>
      <c r="EA186" s="166"/>
      <c r="EB186" s="166"/>
      <c r="EC186" s="63"/>
      <c r="ED186" s="166"/>
      <c r="EE186" s="166"/>
      <c r="EF186" s="166"/>
      <c r="EG186" s="166"/>
      <c r="EH186" s="166"/>
      <c r="EI186" s="166"/>
      <c r="EJ186" s="63"/>
      <c r="EK186" s="166"/>
      <c r="EL186" s="166"/>
      <c r="EM186" s="166"/>
      <c r="EN186" s="166"/>
      <c r="EO186" s="166"/>
      <c r="EP186" s="166"/>
      <c r="EQ186" s="166"/>
      <c r="ER186" s="63"/>
      <c r="ES186" s="166"/>
      <c r="ET186" s="166"/>
      <c r="EU186" s="166"/>
      <c r="EV186" s="166"/>
      <c r="EW186" s="166"/>
      <c r="EX186" s="166"/>
      <c r="EY186" s="166"/>
      <c r="EZ186" s="63"/>
      <c r="FA186" s="165"/>
      <c r="FB186" s="165"/>
      <c r="FC186" s="165"/>
      <c r="FD186" s="165"/>
      <c r="FE186" s="165"/>
      <c r="FF186" s="63"/>
      <c r="FG186" s="166"/>
      <c r="FH186" s="166"/>
      <c r="FI186" s="166"/>
      <c r="FJ186" s="166"/>
      <c r="FK186" s="166"/>
      <c r="FL186" s="63"/>
      <c r="FM186" s="168"/>
      <c r="FN186" s="168"/>
      <c r="FO186" s="168"/>
      <c r="FP186" s="168"/>
      <c r="FQ186" s="168"/>
      <c r="FR186" s="168"/>
      <c r="FS186" s="168"/>
      <c r="FT186"/>
      <c r="FU186"/>
    </row>
    <row r="187" spans="1:177" ht="13.5">
      <c r="A187" s="6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165"/>
      <c r="CB187" s="165"/>
      <c r="CC187" s="165"/>
      <c r="CD187" s="165"/>
      <c r="CE187" s="165"/>
      <c r="CF187" s="165"/>
      <c r="CG187" s="165"/>
      <c r="CH187" s="63"/>
      <c r="CI187" s="63"/>
      <c r="CJ187" s="63"/>
      <c r="CK187" s="63"/>
      <c r="CL187" s="63"/>
      <c r="CM187" s="63"/>
      <c r="CN187" s="63"/>
      <c r="CO187"/>
      <c r="CP187"/>
      <c r="CQ187"/>
      <c r="CR187"/>
      <c r="CS187"/>
      <c r="CT187"/>
      <c r="CU187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166"/>
      <c r="DQ187" s="166"/>
      <c r="DR187" s="166"/>
      <c r="DS187" s="166"/>
      <c r="DT187" s="166"/>
      <c r="DU187" s="166"/>
      <c r="DV187" s="63"/>
      <c r="DW187" s="166"/>
      <c r="DX187" s="166"/>
      <c r="DY187" s="166"/>
      <c r="DZ187" s="166"/>
      <c r="EA187" s="166"/>
      <c r="EB187" s="166"/>
      <c r="EC187" s="63"/>
      <c r="ED187" s="166"/>
      <c r="EE187" s="166"/>
      <c r="EF187" s="166"/>
      <c r="EG187" s="166"/>
      <c r="EH187" s="166"/>
      <c r="EI187" s="166"/>
      <c r="EJ187" s="63"/>
      <c r="EK187" s="166"/>
      <c r="EL187" s="166"/>
      <c r="EM187" s="166"/>
      <c r="EN187" s="166"/>
      <c r="EO187" s="166"/>
      <c r="EP187" s="166"/>
      <c r="EQ187" s="166"/>
      <c r="ER187" s="63"/>
      <c r="ES187" s="166"/>
      <c r="ET187" s="166"/>
      <c r="EU187" s="166"/>
      <c r="EV187" s="166"/>
      <c r="EW187" s="166"/>
      <c r="EX187" s="166"/>
      <c r="EY187" s="166"/>
      <c r="EZ187" s="63"/>
      <c r="FA187" s="165"/>
      <c r="FB187" s="165"/>
      <c r="FC187" s="165"/>
      <c r="FD187" s="165"/>
      <c r="FE187" s="165"/>
      <c r="FF187" s="63"/>
      <c r="FG187" s="166"/>
      <c r="FH187" s="166"/>
      <c r="FI187" s="166"/>
      <c r="FJ187" s="166"/>
      <c r="FK187" s="166"/>
      <c r="FL187" s="63"/>
      <c r="FM187" s="168"/>
      <c r="FN187" s="168"/>
      <c r="FO187" s="168"/>
      <c r="FP187" s="168"/>
      <c r="FQ187" s="168"/>
      <c r="FR187" s="168"/>
      <c r="FS187" s="168"/>
      <c r="FT187"/>
      <c r="FU187"/>
    </row>
    <row r="188" spans="1:177" ht="13.5">
      <c r="A188" s="6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165"/>
      <c r="CB188" s="165"/>
      <c r="CC188" s="165"/>
      <c r="CD188" s="165"/>
      <c r="CE188" s="165"/>
      <c r="CF188" s="165"/>
      <c r="CG188" s="165"/>
      <c r="CH188" s="63"/>
      <c r="CI188" s="63"/>
      <c r="CJ188" s="63"/>
      <c r="CK188" s="63"/>
      <c r="CL188" s="63"/>
      <c r="CM188" s="63"/>
      <c r="CN188" s="63"/>
      <c r="CO188"/>
      <c r="CP188"/>
      <c r="CQ188"/>
      <c r="CR188"/>
      <c r="CS188"/>
      <c r="CT188"/>
      <c r="CU188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166"/>
      <c r="DQ188" s="166"/>
      <c r="DR188" s="166"/>
      <c r="DS188" s="166"/>
      <c r="DT188" s="166"/>
      <c r="DU188" s="166"/>
      <c r="DV188" s="63"/>
      <c r="DW188" s="166"/>
      <c r="DX188" s="166"/>
      <c r="DY188" s="166"/>
      <c r="DZ188" s="166"/>
      <c r="EA188" s="166"/>
      <c r="EB188" s="166"/>
      <c r="EC188" s="63"/>
      <c r="ED188" s="166"/>
      <c r="EE188" s="166"/>
      <c r="EF188" s="166"/>
      <c r="EG188" s="166"/>
      <c r="EH188" s="166"/>
      <c r="EI188" s="166"/>
      <c r="EJ188" s="63"/>
      <c r="EK188" s="166"/>
      <c r="EL188" s="166"/>
      <c r="EM188" s="166"/>
      <c r="EN188" s="166"/>
      <c r="EO188" s="166"/>
      <c r="EP188" s="166"/>
      <c r="EQ188" s="166"/>
      <c r="ER188" s="63"/>
      <c r="ES188" s="166"/>
      <c r="ET188" s="166"/>
      <c r="EU188" s="166"/>
      <c r="EV188" s="166"/>
      <c r="EW188" s="166"/>
      <c r="EX188" s="166"/>
      <c r="EY188" s="166"/>
      <c r="EZ188" s="63"/>
      <c r="FA188" s="165"/>
      <c r="FB188" s="165"/>
      <c r="FC188" s="165"/>
      <c r="FD188" s="165"/>
      <c r="FE188" s="165"/>
      <c r="FF188" s="63"/>
      <c r="FG188" s="166"/>
      <c r="FH188" s="166"/>
      <c r="FI188" s="166"/>
      <c r="FJ188" s="166"/>
      <c r="FK188" s="166"/>
      <c r="FL188" s="63"/>
      <c r="FM188" s="168"/>
      <c r="FN188" s="168"/>
      <c r="FO188" s="168"/>
      <c r="FP188" s="168"/>
      <c r="FQ188" s="168"/>
      <c r="FR188" s="168"/>
      <c r="FS188" s="168"/>
      <c r="FT188"/>
      <c r="FU188"/>
    </row>
    <row r="189" spans="1:177" ht="13.5">
      <c r="A189" s="6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165"/>
      <c r="CB189" s="165"/>
      <c r="CC189" s="165"/>
      <c r="CD189" s="165"/>
      <c r="CE189" s="165"/>
      <c r="CF189" s="165"/>
      <c r="CG189" s="165"/>
      <c r="CH189" s="63"/>
      <c r="CI189" s="63"/>
      <c r="CJ189" s="63"/>
      <c r="CK189" s="63"/>
      <c r="CL189" s="63"/>
      <c r="CM189" s="63"/>
      <c r="CN189" s="63"/>
      <c r="CO189"/>
      <c r="CP189"/>
      <c r="CQ189"/>
      <c r="CR189"/>
      <c r="CS189"/>
      <c r="CT189"/>
      <c r="CU189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166"/>
      <c r="DQ189" s="166"/>
      <c r="DR189" s="166"/>
      <c r="DS189" s="166"/>
      <c r="DT189" s="166"/>
      <c r="DU189" s="166"/>
      <c r="DV189" s="63"/>
      <c r="DW189" s="166"/>
      <c r="DX189" s="166"/>
      <c r="DY189" s="166"/>
      <c r="DZ189" s="166"/>
      <c r="EA189" s="166"/>
      <c r="EB189" s="166"/>
      <c r="EC189" s="63"/>
      <c r="ED189" s="166"/>
      <c r="EE189" s="166"/>
      <c r="EF189" s="166"/>
      <c r="EG189" s="166"/>
      <c r="EH189" s="166"/>
      <c r="EI189" s="166"/>
      <c r="EJ189" s="63"/>
      <c r="EK189" s="166"/>
      <c r="EL189" s="166"/>
      <c r="EM189" s="166"/>
      <c r="EN189" s="166"/>
      <c r="EO189" s="166"/>
      <c r="EP189" s="166"/>
      <c r="EQ189" s="166"/>
      <c r="ER189" s="63"/>
      <c r="ES189" s="166"/>
      <c r="ET189" s="166"/>
      <c r="EU189" s="166"/>
      <c r="EV189" s="166"/>
      <c r="EW189" s="166"/>
      <c r="EX189" s="166"/>
      <c r="EY189" s="166"/>
      <c r="EZ189" s="63"/>
      <c r="FA189" s="165"/>
      <c r="FB189" s="165"/>
      <c r="FC189" s="165"/>
      <c r="FD189" s="165"/>
      <c r="FE189" s="165"/>
      <c r="FF189" s="63"/>
      <c r="FG189" s="166"/>
      <c r="FH189" s="166"/>
      <c r="FI189" s="166"/>
      <c r="FJ189" s="166"/>
      <c r="FK189" s="166"/>
      <c r="FL189" s="63"/>
      <c r="FM189" s="168"/>
      <c r="FN189" s="168"/>
      <c r="FO189" s="168"/>
      <c r="FP189" s="168"/>
      <c r="FQ189" s="168"/>
      <c r="FR189" s="168"/>
      <c r="FS189" s="168"/>
      <c r="FT189"/>
      <c r="FU189"/>
    </row>
    <row r="190" spans="1:177" ht="13.5">
      <c r="A190" s="6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165"/>
      <c r="CB190" s="165"/>
      <c r="CC190" s="165"/>
      <c r="CD190" s="165"/>
      <c r="CE190" s="165"/>
      <c r="CF190" s="165"/>
      <c r="CG190" s="165"/>
      <c r="CH190" s="63"/>
      <c r="CI190" s="63"/>
      <c r="CJ190" s="63"/>
      <c r="CK190" s="63"/>
      <c r="CL190" s="63"/>
      <c r="CM190" s="63"/>
      <c r="CN190" s="63"/>
      <c r="CO190"/>
      <c r="CP190"/>
      <c r="CQ190"/>
      <c r="CR190"/>
      <c r="CS190"/>
      <c r="CT190"/>
      <c r="CU190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166"/>
      <c r="DQ190" s="166"/>
      <c r="DR190" s="166"/>
      <c r="DS190" s="166"/>
      <c r="DT190" s="166"/>
      <c r="DU190" s="166"/>
      <c r="DV190" s="63"/>
      <c r="DW190" s="166"/>
      <c r="DX190" s="166"/>
      <c r="DY190" s="166"/>
      <c r="DZ190" s="166"/>
      <c r="EA190" s="166"/>
      <c r="EB190" s="166"/>
      <c r="EC190" s="63"/>
      <c r="ED190" s="166"/>
      <c r="EE190" s="166"/>
      <c r="EF190" s="166"/>
      <c r="EG190" s="166"/>
      <c r="EH190" s="166"/>
      <c r="EI190" s="166"/>
      <c r="EJ190" s="63"/>
      <c r="EK190" s="166"/>
      <c r="EL190" s="166"/>
      <c r="EM190" s="166"/>
      <c r="EN190" s="166"/>
      <c r="EO190" s="166"/>
      <c r="EP190" s="166"/>
      <c r="EQ190" s="166"/>
      <c r="ER190" s="63"/>
      <c r="ES190" s="166"/>
      <c r="ET190" s="166"/>
      <c r="EU190" s="166"/>
      <c r="EV190" s="166"/>
      <c r="EW190" s="166"/>
      <c r="EX190" s="166"/>
      <c r="EY190" s="166"/>
      <c r="EZ190" s="63"/>
      <c r="FA190" s="165"/>
      <c r="FB190" s="165"/>
      <c r="FC190" s="165"/>
      <c r="FD190" s="165"/>
      <c r="FE190" s="165"/>
      <c r="FF190" s="63"/>
      <c r="FG190" s="166"/>
      <c r="FH190" s="166"/>
      <c r="FI190" s="166"/>
      <c r="FJ190" s="166"/>
      <c r="FK190" s="166"/>
      <c r="FL190" s="63"/>
      <c r="FM190" s="168"/>
      <c r="FN190" s="168"/>
      <c r="FO190" s="168"/>
      <c r="FP190" s="168"/>
      <c r="FQ190" s="168"/>
      <c r="FR190" s="168"/>
      <c r="FS190" s="168"/>
      <c r="FT190"/>
      <c r="FU190"/>
    </row>
    <row r="191" spans="1:177" ht="13.5">
      <c r="A191" s="6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165"/>
      <c r="CB191" s="165"/>
      <c r="CC191" s="165"/>
      <c r="CD191" s="165"/>
      <c r="CE191" s="165"/>
      <c r="CF191" s="165"/>
      <c r="CG191" s="165"/>
      <c r="CH191" s="63"/>
      <c r="CI191" s="63"/>
      <c r="CJ191" s="63"/>
      <c r="CK191" s="63"/>
      <c r="CL191" s="63"/>
      <c r="CM191" s="63"/>
      <c r="CN191" s="63"/>
      <c r="CO191"/>
      <c r="CP191"/>
      <c r="CQ191"/>
      <c r="CR191"/>
      <c r="CS191"/>
      <c r="CT191"/>
      <c r="CU191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166"/>
      <c r="DQ191" s="166"/>
      <c r="DR191" s="166"/>
      <c r="DS191" s="166"/>
      <c r="DT191" s="166"/>
      <c r="DU191" s="166"/>
      <c r="DV191" s="63"/>
      <c r="DW191" s="166"/>
      <c r="DX191" s="166"/>
      <c r="DY191" s="166"/>
      <c r="DZ191" s="166"/>
      <c r="EA191" s="166"/>
      <c r="EB191" s="166"/>
      <c r="EC191" s="63"/>
      <c r="ED191" s="166"/>
      <c r="EE191" s="166"/>
      <c r="EF191" s="166"/>
      <c r="EG191" s="166"/>
      <c r="EH191" s="166"/>
      <c r="EI191" s="166"/>
      <c r="EJ191" s="63"/>
      <c r="EK191" s="166"/>
      <c r="EL191" s="166"/>
      <c r="EM191" s="166"/>
      <c r="EN191" s="166"/>
      <c r="EO191" s="166"/>
      <c r="EP191" s="166"/>
      <c r="EQ191" s="166"/>
      <c r="ER191" s="63"/>
      <c r="ES191" s="166"/>
      <c r="ET191" s="166"/>
      <c r="EU191" s="166"/>
      <c r="EV191" s="166"/>
      <c r="EW191" s="166"/>
      <c r="EX191" s="166"/>
      <c r="EY191" s="166"/>
      <c r="EZ191" s="63"/>
      <c r="FA191" s="165"/>
      <c r="FB191" s="165"/>
      <c r="FC191" s="165"/>
      <c r="FD191" s="165"/>
      <c r="FE191" s="165"/>
      <c r="FF191" s="63"/>
      <c r="FG191" s="166"/>
      <c r="FH191" s="166"/>
      <c r="FI191" s="166"/>
      <c r="FJ191" s="166"/>
      <c r="FK191" s="166"/>
      <c r="FL191" s="63"/>
      <c r="FM191" s="168"/>
      <c r="FN191" s="168"/>
      <c r="FO191" s="168"/>
      <c r="FP191" s="168"/>
      <c r="FQ191" s="168"/>
      <c r="FR191" s="168"/>
      <c r="FS191" s="168"/>
      <c r="FT191"/>
      <c r="FU191"/>
    </row>
    <row r="192" spans="1:177" ht="13.5">
      <c r="A192" s="6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165"/>
      <c r="CB192" s="165"/>
      <c r="CC192" s="165"/>
      <c r="CD192" s="165"/>
      <c r="CE192" s="165"/>
      <c r="CF192" s="165"/>
      <c r="CG192" s="165"/>
      <c r="CH192" s="63"/>
      <c r="CI192" s="63"/>
      <c r="CJ192" s="63"/>
      <c r="CK192" s="63"/>
      <c r="CL192" s="63"/>
      <c r="CM192" s="63"/>
      <c r="CN192" s="63"/>
      <c r="CO192"/>
      <c r="CP192"/>
      <c r="CQ192"/>
      <c r="CR192"/>
      <c r="CS192"/>
      <c r="CT192"/>
      <c r="CU192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166"/>
      <c r="DQ192" s="166"/>
      <c r="DR192" s="166"/>
      <c r="DS192" s="166"/>
      <c r="DT192" s="166"/>
      <c r="DU192" s="166"/>
      <c r="DV192" s="63"/>
      <c r="DW192" s="166"/>
      <c r="DX192" s="166"/>
      <c r="DY192" s="166"/>
      <c r="DZ192" s="166"/>
      <c r="EA192" s="166"/>
      <c r="EB192" s="166"/>
      <c r="EC192" s="63"/>
      <c r="ED192" s="166"/>
      <c r="EE192" s="166"/>
      <c r="EF192" s="166"/>
      <c r="EG192" s="166"/>
      <c r="EH192" s="166"/>
      <c r="EI192" s="166"/>
      <c r="EJ192" s="63"/>
      <c r="EK192" s="166"/>
      <c r="EL192" s="166"/>
      <c r="EM192" s="166"/>
      <c r="EN192" s="166"/>
      <c r="EO192" s="166"/>
      <c r="EP192" s="166"/>
      <c r="EQ192" s="166"/>
      <c r="ER192" s="63"/>
      <c r="ES192" s="166"/>
      <c r="ET192" s="166"/>
      <c r="EU192" s="166"/>
      <c r="EV192" s="166"/>
      <c r="EW192" s="166"/>
      <c r="EX192" s="166"/>
      <c r="EY192" s="166"/>
      <c r="EZ192" s="63"/>
      <c r="FA192" s="165"/>
      <c r="FB192" s="165"/>
      <c r="FC192" s="165"/>
      <c r="FD192" s="165"/>
      <c r="FE192" s="165"/>
      <c r="FF192" s="63"/>
      <c r="FG192" s="166"/>
      <c r="FH192" s="166"/>
      <c r="FI192" s="166"/>
      <c r="FJ192" s="166"/>
      <c r="FK192" s="166"/>
      <c r="FL192" s="63"/>
      <c r="FM192" s="168"/>
      <c r="FN192" s="168"/>
      <c r="FO192" s="168"/>
      <c r="FP192" s="168"/>
      <c r="FQ192" s="168"/>
      <c r="FR192" s="168"/>
      <c r="FS192" s="168"/>
      <c r="FT192"/>
      <c r="FU192"/>
    </row>
    <row r="193" spans="1:177" ht="13.5">
      <c r="A193" s="6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165"/>
      <c r="CB193" s="165"/>
      <c r="CC193" s="165"/>
      <c r="CD193" s="165"/>
      <c r="CE193" s="165"/>
      <c r="CF193" s="165"/>
      <c r="CG193" s="165"/>
      <c r="CH193" s="63"/>
      <c r="CI193" s="63"/>
      <c r="CJ193" s="63"/>
      <c r="CK193" s="63"/>
      <c r="CL193" s="63"/>
      <c r="CM193" s="63"/>
      <c r="CN193" s="63"/>
      <c r="CO193"/>
      <c r="CP193"/>
      <c r="CQ193"/>
      <c r="CR193"/>
      <c r="CS193"/>
      <c r="CT193"/>
      <c r="CU19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166"/>
      <c r="DQ193" s="166"/>
      <c r="DR193" s="166"/>
      <c r="DS193" s="166"/>
      <c r="DT193" s="166"/>
      <c r="DU193" s="166"/>
      <c r="DV193" s="63"/>
      <c r="DW193" s="166"/>
      <c r="DX193" s="166"/>
      <c r="DY193" s="166"/>
      <c r="DZ193" s="166"/>
      <c r="EA193" s="166"/>
      <c r="EB193" s="166"/>
      <c r="EC193" s="63"/>
      <c r="ED193" s="166"/>
      <c r="EE193" s="166"/>
      <c r="EF193" s="166"/>
      <c r="EG193" s="166"/>
      <c r="EH193" s="166"/>
      <c r="EI193" s="166"/>
      <c r="EJ193" s="63"/>
      <c r="EK193" s="166"/>
      <c r="EL193" s="166"/>
      <c r="EM193" s="166"/>
      <c r="EN193" s="166"/>
      <c r="EO193" s="166"/>
      <c r="EP193" s="166"/>
      <c r="EQ193" s="166"/>
      <c r="ER193" s="63"/>
      <c r="ES193" s="166"/>
      <c r="ET193" s="166"/>
      <c r="EU193" s="166"/>
      <c r="EV193" s="166"/>
      <c r="EW193" s="166"/>
      <c r="EX193" s="166"/>
      <c r="EY193" s="166"/>
      <c r="EZ193" s="63"/>
      <c r="FA193" s="165"/>
      <c r="FB193" s="165"/>
      <c r="FC193" s="165"/>
      <c r="FD193" s="165"/>
      <c r="FE193" s="165"/>
      <c r="FF193" s="63"/>
      <c r="FG193" s="166"/>
      <c r="FH193" s="166"/>
      <c r="FI193" s="166"/>
      <c r="FJ193" s="166"/>
      <c r="FK193" s="166"/>
      <c r="FL193" s="63"/>
      <c r="FM193" s="168"/>
      <c r="FN193" s="168"/>
      <c r="FO193" s="168"/>
      <c r="FP193" s="168"/>
      <c r="FQ193" s="168"/>
      <c r="FR193" s="168"/>
      <c r="FS193" s="168"/>
      <c r="FT193"/>
      <c r="FU193"/>
    </row>
    <row r="194" spans="1:177" ht="13.5">
      <c r="A194" s="6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165"/>
      <c r="CB194" s="165"/>
      <c r="CC194" s="165"/>
      <c r="CD194" s="165"/>
      <c r="CE194" s="165"/>
      <c r="CF194" s="165"/>
      <c r="CG194" s="165"/>
      <c r="CH194" s="63"/>
      <c r="CI194" s="63"/>
      <c r="CJ194" s="63"/>
      <c r="CK194" s="63"/>
      <c r="CL194" s="63"/>
      <c r="CM194" s="63"/>
      <c r="CN194" s="63"/>
      <c r="CO194"/>
      <c r="CP194"/>
      <c r="CQ194"/>
      <c r="CR194"/>
      <c r="CS194"/>
      <c r="CT194"/>
      <c r="CU194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166"/>
      <c r="DQ194" s="166"/>
      <c r="DR194" s="166"/>
      <c r="DS194" s="166"/>
      <c r="DT194" s="166"/>
      <c r="DU194" s="166"/>
      <c r="DV194" s="63"/>
      <c r="DW194" s="166"/>
      <c r="DX194" s="166"/>
      <c r="DY194" s="166"/>
      <c r="DZ194" s="166"/>
      <c r="EA194" s="166"/>
      <c r="EB194" s="166"/>
      <c r="EC194" s="63"/>
      <c r="ED194" s="166"/>
      <c r="EE194" s="166"/>
      <c r="EF194" s="166"/>
      <c r="EG194" s="166"/>
      <c r="EH194" s="166"/>
      <c r="EI194" s="166"/>
      <c r="EJ194" s="63"/>
      <c r="EK194" s="166"/>
      <c r="EL194" s="166"/>
      <c r="EM194" s="166"/>
      <c r="EN194" s="166"/>
      <c r="EO194" s="166"/>
      <c r="EP194" s="166"/>
      <c r="EQ194" s="166"/>
      <c r="ER194" s="63"/>
      <c r="ES194" s="166"/>
      <c r="ET194" s="166"/>
      <c r="EU194" s="166"/>
      <c r="EV194" s="166"/>
      <c r="EW194" s="166"/>
      <c r="EX194" s="166"/>
      <c r="EY194" s="166"/>
      <c r="EZ194" s="63"/>
      <c r="FA194" s="165"/>
      <c r="FB194" s="165"/>
      <c r="FC194" s="165"/>
      <c r="FD194" s="165"/>
      <c r="FE194" s="165"/>
      <c r="FF194" s="63"/>
      <c r="FG194" s="166"/>
      <c r="FH194" s="166"/>
      <c r="FI194" s="166"/>
      <c r="FJ194" s="166"/>
      <c r="FK194" s="166"/>
      <c r="FL194" s="63"/>
      <c r="FM194" s="168"/>
      <c r="FN194" s="168"/>
      <c r="FO194" s="168"/>
      <c r="FP194" s="168"/>
      <c r="FQ194" s="168"/>
      <c r="FR194" s="168"/>
      <c r="FS194" s="168"/>
      <c r="FT194"/>
      <c r="FU194"/>
    </row>
    <row r="195" spans="1:177" ht="13.5">
      <c r="A195" s="6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165"/>
      <c r="CB195" s="165"/>
      <c r="CC195" s="165"/>
      <c r="CD195" s="165"/>
      <c r="CE195" s="165"/>
      <c r="CF195" s="165"/>
      <c r="CG195" s="165"/>
      <c r="CH195" s="63"/>
      <c r="CI195" s="63"/>
      <c r="CJ195" s="63"/>
      <c r="CK195" s="63"/>
      <c r="CL195" s="63"/>
      <c r="CM195" s="63"/>
      <c r="CN195" s="63"/>
      <c r="CO195"/>
      <c r="CP195"/>
      <c r="CQ195"/>
      <c r="CR195"/>
      <c r="CS195"/>
      <c r="CT195"/>
      <c r="CU195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166"/>
      <c r="DQ195" s="166"/>
      <c r="DR195" s="166"/>
      <c r="DS195" s="166"/>
      <c r="DT195" s="166"/>
      <c r="DU195" s="166"/>
      <c r="DV195" s="63"/>
      <c r="DW195" s="166"/>
      <c r="DX195" s="166"/>
      <c r="DY195" s="166"/>
      <c r="DZ195" s="166"/>
      <c r="EA195" s="166"/>
      <c r="EB195" s="166"/>
      <c r="EC195" s="63"/>
      <c r="ED195" s="166"/>
      <c r="EE195" s="166"/>
      <c r="EF195" s="166"/>
      <c r="EG195" s="166"/>
      <c r="EH195" s="166"/>
      <c r="EI195" s="166"/>
      <c r="EJ195" s="63"/>
      <c r="EK195" s="166"/>
      <c r="EL195" s="166"/>
      <c r="EM195" s="166"/>
      <c r="EN195" s="166"/>
      <c r="EO195" s="166"/>
      <c r="EP195" s="166"/>
      <c r="EQ195" s="166"/>
      <c r="ER195" s="63"/>
      <c r="ES195" s="166"/>
      <c r="ET195" s="166"/>
      <c r="EU195" s="166"/>
      <c r="EV195" s="166"/>
      <c r="EW195" s="166"/>
      <c r="EX195" s="166"/>
      <c r="EY195" s="166"/>
      <c r="EZ195" s="63"/>
      <c r="FA195" s="165"/>
      <c r="FB195" s="165"/>
      <c r="FC195" s="165"/>
      <c r="FD195" s="165"/>
      <c r="FE195" s="165"/>
      <c r="FF195" s="63"/>
      <c r="FG195" s="166"/>
      <c r="FH195" s="166"/>
      <c r="FI195" s="166"/>
      <c r="FJ195" s="166"/>
      <c r="FK195" s="166"/>
      <c r="FL195" s="63"/>
      <c r="FM195" s="168"/>
      <c r="FN195" s="168"/>
      <c r="FO195" s="168"/>
      <c r="FP195" s="168"/>
      <c r="FQ195" s="168"/>
      <c r="FR195" s="168"/>
      <c r="FS195" s="168"/>
      <c r="FT195"/>
      <c r="FU195"/>
    </row>
    <row r="196" spans="1:177" ht="13.5">
      <c r="A196" s="6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165"/>
      <c r="CB196" s="165"/>
      <c r="CC196" s="165"/>
      <c r="CD196" s="165"/>
      <c r="CE196" s="165"/>
      <c r="CF196" s="165"/>
      <c r="CG196" s="165"/>
      <c r="CH196" s="63"/>
      <c r="CI196" s="63"/>
      <c r="CJ196" s="63"/>
      <c r="CK196" s="63"/>
      <c r="CL196" s="63"/>
      <c r="CM196" s="63"/>
      <c r="CN196" s="63"/>
      <c r="CO196"/>
      <c r="CP196"/>
      <c r="CQ196"/>
      <c r="CR196"/>
      <c r="CS196"/>
      <c r="CT196"/>
      <c r="CU196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166"/>
      <c r="DQ196" s="166"/>
      <c r="DR196" s="166"/>
      <c r="DS196" s="166"/>
      <c r="DT196" s="166"/>
      <c r="DU196" s="166"/>
      <c r="DV196" s="63"/>
      <c r="DW196" s="166"/>
      <c r="DX196" s="166"/>
      <c r="DY196" s="166"/>
      <c r="DZ196" s="166"/>
      <c r="EA196" s="166"/>
      <c r="EB196" s="166"/>
      <c r="EC196" s="63"/>
      <c r="ED196" s="166"/>
      <c r="EE196" s="166"/>
      <c r="EF196" s="166"/>
      <c r="EG196" s="166"/>
      <c r="EH196" s="166"/>
      <c r="EI196" s="166"/>
      <c r="EJ196" s="63"/>
      <c r="EK196" s="166"/>
      <c r="EL196" s="166"/>
      <c r="EM196" s="166"/>
      <c r="EN196" s="166"/>
      <c r="EO196" s="166"/>
      <c r="EP196" s="166"/>
      <c r="EQ196" s="166"/>
      <c r="ER196" s="63"/>
      <c r="ES196" s="166"/>
      <c r="ET196" s="166"/>
      <c r="EU196" s="166"/>
      <c r="EV196" s="166"/>
      <c r="EW196" s="166"/>
      <c r="EX196" s="166"/>
      <c r="EY196" s="166"/>
      <c r="EZ196" s="63"/>
      <c r="FA196" s="165"/>
      <c r="FB196" s="165"/>
      <c r="FC196" s="165"/>
      <c r="FD196" s="165"/>
      <c r="FE196" s="165"/>
      <c r="FF196" s="63"/>
      <c r="FG196" s="166"/>
      <c r="FH196" s="166"/>
      <c r="FI196" s="166"/>
      <c r="FJ196" s="166"/>
      <c r="FK196" s="166"/>
      <c r="FL196" s="63"/>
      <c r="FM196" s="168"/>
      <c r="FN196" s="168"/>
      <c r="FO196" s="168"/>
      <c r="FP196" s="168"/>
      <c r="FQ196" s="168"/>
      <c r="FR196" s="168"/>
      <c r="FS196" s="168"/>
      <c r="FT196"/>
      <c r="FU196"/>
    </row>
    <row r="197" spans="1:177" ht="13.5">
      <c r="A197" s="6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165"/>
      <c r="CB197" s="165"/>
      <c r="CC197" s="165"/>
      <c r="CD197" s="165"/>
      <c r="CE197" s="165"/>
      <c r="CF197" s="165"/>
      <c r="CG197" s="165"/>
      <c r="CH197" s="63"/>
      <c r="CI197" s="63"/>
      <c r="CJ197" s="63"/>
      <c r="CK197" s="63"/>
      <c r="CL197" s="63"/>
      <c r="CM197" s="63"/>
      <c r="CN197" s="63"/>
      <c r="CO197"/>
      <c r="CP197"/>
      <c r="CQ197"/>
      <c r="CR197"/>
      <c r="CS197"/>
      <c r="CT197"/>
      <c r="CU197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166"/>
      <c r="DQ197" s="166"/>
      <c r="DR197" s="166"/>
      <c r="DS197" s="166"/>
      <c r="DT197" s="166"/>
      <c r="DU197" s="166"/>
      <c r="DV197" s="63"/>
      <c r="DW197" s="166"/>
      <c r="DX197" s="166"/>
      <c r="DY197" s="166"/>
      <c r="DZ197" s="166"/>
      <c r="EA197" s="166"/>
      <c r="EB197" s="166"/>
      <c r="EC197" s="63"/>
      <c r="ED197" s="166"/>
      <c r="EE197" s="166"/>
      <c r="EF197" s="166"/>
      <c r="EG197" s="166"/>
      <c r="EH197" s="166"/>
      <c r="EI197" s="166"/>
      <c r="EJ197" s="63"/>
      <c r="EK197" s="166"/>
      <c r="EL197" s="166"/>
      <c r="EM197" s="166"/>
      <c r="EN197" s="166"/>
      <c r="EO197" s="166"/>
      <c r="EP197" s="166"/>
      <c r="EQ197" s="166"/>
      <c r="ER197" s="63"/>
      <c r="ES197" s="166"/>
      <c r="ET197" s="166"/>
      <c r="EU197" s="166"/>
      <c r="EV197" s="166"/>
      <c r="EW197" s="166"/>
      <c r="EX197" s="166"/>
      <c r="EY197" s="166"/>
      <c r="EZ197" s="63"/>
      <c r="FA197" s="165"/>
      <c r="FB197" s="165"/>
      <c r="FC197" s="165"/>
      <c r="FD197" s="165"/>
      <c r="FE197" s="165"/>
      <c r="FF197" s="63"/>
      <c r="FG197" s="166"/>
      <c r="FH197" s="166"/>
      <c r="FI197" s="166"/>
      <c r="FJ197" s="166"/>
      <c r="FK197" s="166"/>
      <c r="FL197" s="63"/>
      <c r="FM197" s="168"/>
      <c r="FN197" s="168"/>
      <c r="FO197" s="168"/>
      <c r="FP197" s="168"/>
      <c r="FQ197" s="168"/>
      <c r="FR197" s="168"/>
      <c r="FS197" s="168"/>
      <c r="FT197"/>
      <c r="FU197"/>
    </row>
    <row r="198" spans="1:177" ht="13.5">
      <c r="A198" s="6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165"/>
      <c r="CB198" s="165"/>
      <c r="CC198" s="165"/>
      <c r="CD198" s="165"/>
      <c r="CE198" s="165"/>
      <c r="CF198" s="165"/>
      <c r="CG198" s="165"/>
      <c r="CH198" s="63"/>
      <c r="CI198" s="63"/>
      <c r="CJ198" s="63"/>
      <c r="CK198" s="63"/>
      <c r="CL198" s="63"/>
      <c r="CM198" s="63"/>
      <c r="CN198" s="63"/>
      <c r="CO198"/>
      <c r="CP198"/>
      <c r="CQ198"/>
      <c r="CR198"/>
      <c r="CS198"/>
      <c r="CT198"/>
      <c r="CU198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166"/>
      <c r="DQ198" s="166"/>
      <c r="DR198" s="166"/>
      <c r="DS198" s="166"/>
      <c r="DT198" s="166"/>
      <c r="DU198" s="166"/>
      <c r="DV198" s="63"/>
      <c r="DW198" s="166"/>
      <c r="DX198" s="166"/>
      <c r="DY198" s="166"/>
      <c r="DZ198" s="166"/>
      <c r="EA198" s="166"/>
      <c r="EB198" s="166"/>
      <c r="EC198" s="63"/>
      <c r="ED198" s="166"/>
      <c r="EE198" s="166"/>
      <c r="EF198" s="166"/>
      <c r="EG198" s="166"/>
      <c r="EH198" s="166"/>
      <c r="EI198" s="166"/>
      <c r="EJ198" s="63"/>
      <c r="EK198" s="166"/>
      <c r="EL198" s="166"/>
      <c r="EM198" s="166"/>
      <c r="EN198" s="166"/>
      <c r="EO198" s="166"/>
      <c r="EP198" s="166"/>
      <c r="EQ198" s="166"/>
      <c r="ER198" s="63"/>
      <c r="ES198" s="166"/>
      <c r="ET198" s="166"/>
      <c r="EU198" s="166"/>
      <c r="EV198" s="166"/>
      <c r="EW198" s="166"/>
      <c r="EX198" s="166"/>
      <c r="EY198" s="166"/>
      <c r="EZ198" s="63"/>
      <c r="FA198" s="165"/>
      <c r="FB198" s="165"/>
      <c r="FC198" s="165"/>
      <c r="FD198" s="165"/>
      <c r="FE198" s="165"/>
      <c r="FF198" s="63"/>
      <c r="FG198" s="166"/>
      <c r="FH198" s="166"/>
      <c r="FI198" s="166"/>
      <c r="FJ198" s="166"/>
      <c r="FK198" s="166"/>
      <c r="FL198" s="63"/>
      <c r="FM198" s="168"/>
      <c r="FN198" s="168"/>
      <c r="FO198" s="168"/>
      <c r="FP198" s="168"/>
      <c r="FQ198" s="168"/>
      <c r="FR198" s="168"/>
      <c r="FS198" s="168"/>
      <c r="FT198"/>
      <c r="FU198"/>
    </row>
    <row r="199" spans="1:177" ht="13.5">
      <c r="A199" s="6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165"/>
      <c r="CB199" s="165"/>
      <c r="CC199" s="165"/>
      <c r="CD199" s="165"/>
      <c r="CE199" s="165"/>
      <c r="CF199" s="165"/>
      <c r="CG199" s="165"/>
      <c r="CH199" s="63"/>
      <c r="CI199" s="63"/>
      <c r="CJ199" s="63"/>
      <c r="CK199" s="63"/>
      <c r="CL199" s="63"/>
      <c r="CM199" s="63"/>
      <c r="CN199" s="63"/>
      <c r="CO199"/>
      <c r="CP199"/>
      <c r="CQ199"/>
      <c r="CR199"/>
      <c r="CS199"/>
      <c r="CT199"/>
      <c r="CU199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166"/>
      <c r="DQ199" s="166"/>
      <c r="DR199" s="166"/>
      <c r="DS199" s="166"/>
      <c r="DT199" s="166"/>
      <c r="DU199" s="166"/>
      <c r="DV199" s="63"/>
      <c r="DW199" s="166"/>
      <c r="DX199" s="166"/>
      <c r="DY199" s="166"/>
      <c r="DZ199" s="166"/>
      <c r="EA199" s="166"/>
      <c r="EB199" s="166"/>
      <c r="EC199" s="63"/>
      <c r="ED199" s="166"/>
      <c r="EE199" s="166"/>
      <c r="EF199" s="166"/>
      <c r="EG199" s="166"/>
      <c r="EH199" s="166"/>
      <c r="EI199" s="166"/>
      <c r="EJ199" s="63"/>
      <c r="EK199" s="166"/>
      <c r="EL199" s="166"/>
      <c r="EM199" s="166"/>
      <c r="EN199" s="166"/>
      <c r="EO199" s="166"/>
      <c r="EP199" s="166"/>
      <c r="EQ199" s="166"/>
      <c r="ER199" s="63"/>
      <c r="ES199" s="166"/>
      <c r="ET199" s="166"/>
      <c r="EU199" s="166"/>
      <c r="EV199" s="166"/>
      <c r="EW199" s="166"/>
      <c r="EX199" s="166"/>
      <c r="EY199" s="166"/>
      <c r="EZ199" s="63"/>
      <c r="FA199" s="165"/>
      <c r="FB199" s="165"/>
      <c r="FC199" s="165"/>
      <c r="FD199" s="165"/>
      <c r="FE199" s="165"/>
      <c r="FF199" s="63"/>
      <c r="FG199" s="166"/>
      <c r="FH199" s="166"/>
      <c r="FI199" s="166"/>
      <c r="FJ199" s="166"/>
      <c r="FK199" s="166"/>
      <c r="FL199" s="63"/>
      <c r="FM199" s="168"/>
      <c r="FN199" s="168"/>
      <c r="FO199" s="168"/>
      <c r="FP199" s="168"/>
      <c r="FQ199" s="168"/>
      <c r="FR199" s="168"/>
      <c r="FS199" s="168"/>
      <c r="FT199"/>
      <c r="FU199"/>
    </row>
    <row r="200" spans="1:177" ht="13.5">
      <c r="A200" s="6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165"/>
      <c r="CB200" s="165"/>
      <c r="CC200" s="165"/>
      <c r="CD200" s="165"/>
      <c r="CE200" s="165"/>
      <c r="CF200" s="165"/>
      <c r="CG200" s="165"/>
      <c r="CH200" s="63"/>
      <c r="CI200" s="63"/>
      <c r="CJ200" s="63"/>
      <c r="CK200" s="63"/>
      <c r="CL200" s="63"/>
      <c r="CM200" s="63"/>
      <c r="CN200" s="63"/>
      <c r="CO200"/>
      <c r="CP200"/>
      <c r="CQ200"/>
      <c r="CR200"/>
      <c r="CS200"/>
      <c r="CT200"/>
      <c r="CU200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166"/>
      <c r="DQ200" s="166"/>
      <c r="DR200" s="166"/>
      <c r="DS200" s="166"/>
      <c r="DT200" s="166"/>
      <c r="DU200" s="166"/>
      <c r="DV200" s="63"/>
      <c r="DW200" s="166"/>
      <c r="DX200" s="166"/>
      <c r="DY200" s="166"/>
      <c r="DZ200" s="166"/>
      <c r="EA200" s="166"/>
      <c r="EB200" s="166"/>
      <c r="EC200" s="63"/>
      <c r="ED200" s="166"/>
      <c r="EE200" s="166"/>
      <c r="EF200" s="166"/>
      <c r="EG200" s="166"/>
      <c r="EH200" s="166"/>
      <c r="EI200" s="166"/>
      <c r="EJ200" s="63"/>
      <c r="EK200" s="166"/>
      <c r="EL200" s="166"/>
      <c r="EM200" s="166"/>
      <c r="EN200" s="166"/>
      <c r="EO200" s="166"/>
      <c r="EP200" s="166"/>
      <c r="EQ200" s="166"/>
      <c r="ER200" s="63"/>
      <c r="ES200" s="166"/>
      <c r="ET200" s="166"/>
      <c r="EU200" s="166"/>
      <c r="EV200" s="166"/>
      <c r="EW200" s="166"/>
      <c r="EX200" s="166"/>
      <c r="EY200" s="166"/>
      <c r="EZ200" s="63"/>
      <c r="FA200" s="165"/>
      <c r="FB200" s="165"/>
      <c r="FC200" s="165"/>
      <c r="FD200" s="165"/>
      <c r="FE200" s="165"/>
      <c r="FF200" s="63"/>
      <c r="FG200" s="166"/>
      <c r="FH200" s="166"/>
      <c r="FI200" s="166"/>
      <c r="FJ200" s="166"/>
      <c r="FK200" s="166"/>
      <c r="FL200" s="63"/>
      <c r="FM200" s="168"/>
      <c r="FN200" s="168"/>
      <c r="FO200" s="168"/>
      <c r="FP200" s="168"/>
      <c r="FQ200" s="168"/>
      <c r="FR200" s="168"/>
      <c r="FS200" s="168"/>
      <c r="FT200"/>
      <c r="FU200"/>
    </row>
    <row r="201" spans="1:177" ht="13.5">
      <c r="A201" s="6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165"/>
      <c r="CB201" s="165"/>
      <c r="CC201" s="165"/>
      <c r="CD201" s="165"/>
      <c r="CE201" s="165"/>
      <c r="CF201" s="165"/>
      <c r="CG201" s="165"/>
      <c r="CH201" s="63"/>
      <c r="CI201" s="63"/>
      <c r="CJ201" s="63"/>
      <c r="CK201" s="63"/>
      <c r="CL201" s="63"/>
      <c r="CM201" s="63"/>
      <c r="CN201" s="63"/>
      <c r="CO201"/>
      <c r="CP201"/>
      <c r="CQ201"/>
      <c r="CR201"/>
      <c r="CS201"/>
      <c r="CT201"/>
      <c r="CU201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166"/>
      <c r="DQ201" s="166"/>
      <c r="DR201" s="166"/>
      <c r="DS201" s="166"/>
      <c r="DT201" s="166"/>
      <c r="DU201" s="166"/>
      <c r="DV201" s="63"/>
      <c r="DW201" s="166"/>
      <c r="DX201" s="166"/>
      <c r="DY201" s="166"/>
      <c r="DZ201" s="166"/>
      <c r="EA201" s="166"/>
      <c r="EB201" s="166"/>
      <c r="EC201" s="63"/>
      <c r="ED201" s="166"/>
      <c r="EE201" s="166"/>
      <c r="EF201" s="166"/>
      <c r="EG201" s="166"/>
      <c r="EH201" s="166"/>
      <c r="EI201" s="166"/>
      <c r="EJ201" s="63"/>
      <c r="EK201" s="166"/>
      <c r="EL201" s="166"/>
      <c r="EM201" s="166"/>
      <c r="EN201" s="166"/>
      <c r="EO201" s="166"/>
      <c r="EP201" s="166"/>
      <c r="EQ201" s="166"/>
      <c r="ER201" s="63"/>
      <c r="ES201" s="166"/>
      <c r="ET201" s="166"/>
      <c r="EU201" s="166"/>
      <c r="EV201" s="166"/>
      <c r="EW201" s="166"/>
      <c r="EX201" s="166"/>
      <c r="EY201" s="166"/>
      <c r="EZ201" s="63"/>
      <c r="FA201" s="165"/>
      <c r="FB201" s="165"/>
      <c r="FC201" s="165"/>
      <c r="FD201" s="165"/>
      <c r="FE201" s="165"/>
      <c r="FF201" s="63"/>
      <c r="FG201" s="166"/>
      <c r="FH201" s="166"/>
      <c r="FI201" s="166"/>
      <c r="FJ201" s="166"/>
      <c r="FK201" s="166"/>
      <c r="FL201" s="63"/>
      <c r="FM201" s="168"/>
      <c r="FN201" s="168"/>
      <c r="FO201" s="168"/>
      <c r="FP201" s="168"/>
      <c r="FQ201" s="168"/>
      <c r="FR201" s="168"/>
      <c r="FS201" s="168"/>
      <c r="FT201"/>
      <c r="FU201"/>
    </row>
    <row r="202" spans="1:177" ht="13.5">
      <c r="A202" s="6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165"/>
      <c r="CB202" s="165"/>
      <c r="CC202" s="165"/>
      <c r="CD202" s="165"/>
      <c r="CE202" s="165"/>
      <c r="CF202" s="165"/>
      <c r="CG202" s="165"/>
      <c r="CH202" s="63"/>
      <c r="CI202" s="63"/>
      <c r="CJ202" s="63"/>
      <c r="CK202" s="63"/>
      <c r="CL202" s="63"/>
      <c r="CM202" s="63"/>
      <c r="CN202" s="63"/>
      <c r="CO202"/>
      <c r="CP202"/>
      <c r="CQ202"/>
      <c r="CR202"/>
      <c r="CS202"/>
      <c r="CT202"/>
      <c r="CU202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166"/>
      <c r="DQ202" s="166"/>
      <c r="DR202" s="166"/>
      <c r="DS202" s="166"/>
      <c r="DT202" s="166"/>
      <c r="DU202" s="166"/>
      <c r="DV202" s="63"/>
      <c r="DW202" s="166"/>
      <c r="DX202" s="166"/>
      <c r="DY202" s="166"/>
      <c r="DZ202" s="166"/>
      <c r="EA202" s="166"/>
      <c r="EB202" s="166"/>
      <c r="EC202" s="63"/>
      <c r="ED202" s="166"/>
      <c r="EE202" s="166"/>
      <c r="EF202" s="166"/>
      <c r="EG202" s="166"/>
      <c r="EH202" s="166"/>
      <c r="EI202" s="166"/>
      <c r="EJ202" s="63"/>
      <c r="EK202" s="166"/>
      <c r="EL202" s="166"/>
      <c r="EM202" s="166"/>
      <c r="EN202" s="166"/>
      <c r="EO202" s="166"/>
      <c r="EP202" s="166"/>
      <c r="EQ202" s="166"/>
      <c r="ER202" s="63"/>
      <c r="ES202" s="166"/>
      <c r="ET202" s="166"/>
      <c r="EU202" s="166"/>
      <c r="EV202" s="166"/>
      <c r="EW202" s="166"/>
      <c r="EX202" s="166"/>
      <c r="EY202" s="166"/>
      <c r="EZ202" s="63"/>
      <c r="FA202" s="165"/>
      <c r="FB202" s="165"/>
      <c r="FC202" s="165"/>
      <c r="FD202" s="165"/>
      <c r="FE202" s="165"/>
      <c r="FF202" s="63"/>
      <c r="FG202" s="166"/>
      <c r="FH202" s="166"/>
      <c r="FI202" s="166"/>
      <c r="FJ202" s="166"/>
      <c r="FK202" s="166"/>
      <c r="FL202" s="63"/>
      <c r="FM202" s="168"/>
      <c r="FN202" s="168"/>
      <c r="FO202" s="168"/>
      <c r="FP202" s="168"/>
      <c r="FQ202" s="168"/>
      <c r="FR202" s="168"/>
      <c r="FS202" s="168"/>
      <c r="FT202"/>
      <c r="FU202"/>
    </row>
    <row r="203" spans="1:177" ht="13.5">
      <c r="A203" s="6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165"/>
      <c r="CB203" s="165"/>
      <c r="CC203" s="165"/>
      <c r="CD203" s="165"/>
      <c r="CE203" s="165"/>
      <c r="CF203" s="165"/>
      <c r="CG203" s="165"/>
      <c r="CH203" s="63"/>
      <c r="CI203" s="63"/>
      <c r="CJ203" s="63"/>
      <c r="CK203" s="63"/>
      <c r="CL203" s="63"/>
      <c r="CM203" s="63"/>
      <c r="CN203" s="63"/>
      <c r="CO203"/>
      <c r="CP203"/>
      <c r="CQ203"/>
      <c r="CR203"/>
      <c r="CS203"/>
      <c r="CT203"/>
      <c r="CU20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166"/>
      <c r="DQ203" s="166"/>
      <c r="DR203" s="166"/>
      <c r="DS203" s="166"/>
      <c r="DT203" s="166"/>
      <c r="DU203" s="166"/>
      <c r="DV203" s="63"/>
      <c r="DW203" s="166"/>
      <c r="DX203" s="166"/>
      <c r="DY203" s="166"/>
      <c r="DZ203" s="166"/>
      <c r="EA203" s="166"/>
      <c r="EB203" s="166"/>
      <c r="EC203" s="63"/>
      <c r="ED203" s="166"/>
      <c r="EE203" s="166"/>
      <c r="EF203" s="166"/>
      <c r="EG203" s="166"/>
      <c r="EH203" s="166"/>
      <c r="EI203" s="166"/>
      <c r="EJ203" s="63"/>
      <c r="EK203" s="166"/>
      <c r="EL203" s="166"/>
      <c r="EM203" s="166"/>
      <c r="EN203" s="166"/>
      <c r="EO203" s="166"/>
      <c r="EP203" s="166"/>
      <c r="EQ203" s="166"/>
      <c r="ER203" s="63"/>
      <c r="ES203" s="166"/>
      <c r="ET203" s="166"/>
      <c r="EU203" s="166"/>
      <c r="EV203" s="166"/>
      <c r="EW203" s="166"/>
      <c r="EX203" s="166"/>
      <c r="EY203" s="166"/>
      <c r="EZ203" s="63"/>
      <c r="FA203" s="165"/>
      <c r="FB203" s="165"/>
      <c r="FC203" s="165"/>
      <c r="FD203" s="165"/>
      <c r="FE203" s="165"/>
      <c r="FF203" s="63"/>
      <c r="FG203" s="166"/>
      <c r="FH203" s="166"/>
      <c r="FI203" s="166"/>
      <c r="FJ203" s="166"/>
      <c r="FK203" s="166"/>
      <c r="FL203" s="63"/>
      <c r="FM203" s="168"/>
      <c r="FN203" s="168"/>
      <c r="FO203" s="168"/>
      <c r="FP203" s="168"/>
      <c r="FQ203" s="168"/>
      <c r="FR203" s="168"/>
      <c r="FS203" s="168"/>
      <c r="FT203"/>
      <c r="FU203"/>
    </row>
    <row r="204" spans="1:177" ht="13.5">
      <c r="A204" s="6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165"/>
      <c r="CB204" s="165"/>
      <c r="CC204" s="165"/>
      <c r="CD204" s="165"/>
      <c r="CE204" s="165"/>
      <c r="CF204" s="165"/>
      <c r="CG204" s="165"/>
      <c r="CH204" s="63"/>
      <c r="CI204" s="63"/>
      <c r="CJ204" s="63"/>
      <c r="CK204" s="63"/>
      <c r="CL204" s="63"/>
      <c r="CM204" s="63"/>
      <c r="CN204" s="63"/>
      <c r="CO204"/>
      <c r="CP204"/>
      <c r="CQ204"/>
      <c r="CR204"/>
      <c r="CS204"/>
      <c r="CT204"/>
      <c r="CU204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166"/>
      <c r="DQ204" s="166"/>
      <c r="DR204" s="166"/>
      <c r="DS204" s="166"/>
      <c r="DT204" s="166"/>
      <c r="DU204" s="166"/>
      <c r="DV204" s="63"/>
      <c r="DW204" s="166"/>
      <c r="DX204" s="166"/>
      <c r="DY204" s="166"/>
      <c r="DZ204" s="166"/>
      <c r="EA204" s="166"/>
      <c r="EB204" s="166"/>
      <c r="EC204" s="63"/>
      <c r="ED204" s="166"/>
      <c r="EE204" s="166"/>
      <c r="EF204" s="166"/>
      <c r="EG204" s="166"/>
      <c r="EH204" s="166"/>
      <c r="EI204" s="166"/>
      <c r="EJ204" s="63"/>
      <c r="EK204" s="166"/>
      <c r="EL204" s="166"/>
      <c r="EM204" s="166"/>
      <c r="EN204" s="166"/>
      <c r="EO204" s="166"/>
      <c r="EP204" s="166"/>
      <c r="EQ204" s="166"/>
      <c r="ER204" s="63"/>
      <c r="ES204" s="166"/>
      <c r="ET204" s="166"/>
      <c r="EU204" s="166"/>
      <c r="EV204" s="166"/>
      <c r="EW204" s="166"/>
      <c r="EX204" s="166"/>
      <c r="EY204" s="166"/>
      <c r="EZ204" s="63"/>
      <c r="FA204" s="165"/>
      <c r="FB204" s="165"/>
      <c r="FC204" s="165"/>
      <c r="FD204" s="165"/>
      <c r="FE204" s="165"/>
      <c r="FF204" s="63"/>
      <c r="FG204" s="166"/>
      <c r="FH204" s="166"/>
      <c r="FI204" s="166"/>
      <c r="FJ204" s="166"/>
      <c r="FK204" s="166"/>
      <c r="FL204" s="63"/>
      <c r="FM204" s="168"/>
      <c r="FN204" s="168"/>
      <c r="FO204" s="168"/>
      <c r="FP204" s="168"/>
      <c r="FQ204" s="168"/>
      <c r="FR204" s="168"/>
      <c r="FS204" s="168"/>
      <c r="FT204"/>
      <c r="FU204"/>
    </row>
    <row r="205" spans="1:177" ht="13.5">
      <c r="A205" s="6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165"/>
      <c r="CB205" s="165"/>
      <c r="CC205" s="165"/>
      <c r="CD205" s="165"/>
      <c r="CE205" s="165"/>
      <c r="CF205" s="165"/>
      <c r="CG205" s="165"/>
      <c r="CH205" s="63"/>
      <c r="CI205" s="63"/>
      <c r="CJ205" s="63"/>
      <c r="CK205" s="63"/>
      <c r="CL205" s="63"/>
      <c r="CM205" s="63"/>
      <c r="CN205" s="63"/>
      <c r="CO205"/>
      <c r="CP205"/>
      <c r="CQ205"/>
      <c r="CR205"/>
      <c r="CS205"/>
      <c r="CT205"/>
      <c r="CU205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166"/>
      <c r="DQ205" s="166"/>
      <c r="DR205" s="166"/>
      <c r="DS205" s="166"/>
      <c r="DT205" s="166"/>
      <c r="DU205" s="166"/>
      <c r="DV205" s="63"/>
      <c r="DW205" s="166"/>
      <c r="DX205" s="166"/>
      <c r="DY205" s="166"/>
      <c r="DZ205" s="166"/>
      <c r="EA205" s="166"/>
      <c r="EB205" s="166"/>
      <c r="EC205" s="63"/>
      <c r="ED205" s="166"/>
      <c r="EE205" s="166"/>
      <c r="EF205" s="166"/>
      <c r="EG205" s="166"/>
      <c r="EH205" s="166"/>
      <c r="EI205" s="166"/>
      <c r="EJ205" s="63"/>
      <c r="EK205" s="166"/>
      <c r="EL205" s="166"/>
      <c r="EM205" s="166"/>
      <c r="EN205" s="166"/>
      <c r="EO205" s="166"/>
      <c r="EP205" s="166"/>
      <c r="EQ205" s="166"/>
      <c r="ER205" s="63"/>
      <c r="ES205" s="166"/>
      <c r="ET205" s="166"/>
      <c r="EU205" s="166"/>
      <c r="EV205" s="166"/>
      <c r="EW205" s="166"/>
      <c r="EX205" s="166"/>
      <c r="EY205" s="166"/>
      <c r="EZ205" s="63"/>
      <c r="FA205" s="165"/>
      <c r="FB205" s="165"/>
      <c r="FC205" s="165"/>
      <c r="FD205" s="165"/>
      <c r="FE205" s="165"/>
      <c r="FF205" s="63"/>
      <c r="FG205" s="166"/>
      <c r="FH205" s="166"/>
      <c r="FI205" s="166"/>
      <c r="FJ205" s="166"/>
      <c r="FK205" s="166"/>
      <c r="FL205" s="63"/>
      <c r="FM205" s="168"/>
      <c r="FN205" s="168"/>
      <c r="FO205" s="168"/>
      <c r="FP205" s="168"/>
      <c r="FQ205" s="168"/>
      <c r="FR205" s="168"/>
      <c r="FS205" s="168"/>
      <c r="FT205"/>
      <c r="FU205"/>
    </row>
    <row r="206" spans="1:177" ht="13.5">
      <c r="A206" s="6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165"/>
      <c r="CB206" s="165"/>
      <c r="CC206" s="165"/>
      <c r="CD206" s="165"/>
      <c r="CE206" s="165"/>
      <c r="CF206" s="165"/>
      <c r="CG206" s="165"/>
      <c r="CH206" s="63"/>
      <c r="CI206" s="63"/>
      <c r="CJ206" s="63"/>
      <c r="CK206" s="63"/>
      <c r="CL206" s="63"/>
      <c r="CM206" s="63"/>
      <c r="CN206" s="63"/>
      <c r="CO206"/>
      <c r="CP206"/>
      <c r="CQ206"/>
      <c r="CR206"/>
      <c r="CS206"/>
      <c r="CT206"/>
      <c r="CU206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166"/>
      <c r="DQ206" s="166"/>
      <c r="DR206" s="166"/>
      <c r="DS206" s="166"/>
      <c r="DT206" s="166"/>
      <c r="DU206" s="166"/>
      <c r="DV206" s="63"/>
      <c r="DW206" s="166"/>
      <c r="DX206" s="166"/>
      <c r="DY206" s="166"/>
      <c r="DZ206" s="166"/>
      <c r="EA206" s="166"/>
      <c r="EB206" s="166"/>
      <c r="EC206" s="63"/>
      <c r="ED206" s="166"/>
      <c r="EE206" s="166"/>
      <c r="EF206" s="166"/>
      <c r="EG206" s="166"/>
      <c r="EH206" s="166"/>
      <c r="EI206" s="166"/>
      <c r="EJ206" s="63"/>
      <c r="EK206" s="166"/>
      <c r="EL206" s="166"/>
      <c r="EM206" s="166"/>
      <c r="EN206" s="166"/>
      <c r="EO206" s="166"/>
      <c r="EP206" s="166"/>
      <c r="EQ206" s="166"/>
      <c r="ER206" s="63"/>
      <c r="ES206" s="166"/>
      <c r="ET206" s="166"/>
      <c r="EU206" s="166"/>
      <c r="EV206" s="166"/>
      <c r="EW206" s="166"/>
      <c r="EX206" s="166"/>
      <c r="EY206" s="166"/>
      <c r="EZ206" s="63"/>
      <c r="FA206" s="165"/>
      <c r="FB206" s="165"/>
      <c r="FC206" s="165"/>
      <c r="FD206" s="165"/>
      <c r="FE206" s="165"/>
      <c r="FF206" s="63"/>
      <c r="FG206" s="166"/>
      <c r="FH206" s="166"/>
      <c r="FI206" s="166"/>
      <c r="FJ206" s="166"/>
      <c r="FK206" s="166"/>
      <c r="FL206" s="63"/>
      <c r="FM206" s="168"/>
      <c r="FN206" s="168"/>
      <c r="FO206" s="168"/>
      <c r="FP206" s="168"/>
      <c r="FQ206" s="168"/>
      <c r="FR206" s="168"/>
      <c r="FS206" s="168"/>
      <c r="FT206"/>
      <c r="FU206"/>
    </row>
    <row r="207" spans="1:177" ht="13.5">
      <c r="A207" s="6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165"/>
      <c r="CB207" s="165"/>
      <c r="CC207" s="165"/>
      <c r="CD207" s="165"/>
      <c r="CE207" s="165"/>
      <c r="CF207" s="165"/>
      <c r="CG207" s="165"/>
      <c r="CH207" s="63"/>
      <c r="CI207" s="63"/>
      <c r="CJ207" s="63"/>
      <c r="CK207" s="63"/>
      <c r="CL207" s="63"/>
      <c r="CM207" s="63"/>
      <c r="CN207" s="63"/>
      <c r="CO207"/>
      <c r="CP207"/>
      <c r="CQ207"/>
      <c r="CR207"/>
      <c r="CS207"/>
      <c r="CT207"/>
      <c r="CU207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166"/>
      <c r="DQ207" s="166"/>
      <c r="DR207" s="166"/>
      <c r="DS207" s="166"/>
      <c r="DT207" s="166"/>
      <c r="DU207" s="166"/>
      <c r="DV207" s="63"/>
      <c r="DW207" s="166"/>
      <c r="DX207" s="166"/>
      <c r="DY207" s="166"/>
      <c r="DZ207" s="166"/>
      <c r="EA207" s="166"/>
      <c r="EB207" s="166"/>
      <c r="EC207" s="63"/>
      <c r="ED207" s="166"/>
      <c r="EE207" s="166"/>
      <c r="EF207" s="166"/>
      <c r="EG207" s="166"/>
      <c r="EH207" s="166"/>
      <c r="EI207" s="166"/>
      <c r="EJ207" s="63"/>
      <c r="EK207" s="166"/>
      <c r="EL207" s="166"/>
      <c r="EM207" s="166"/>
      <c r="EN207" s="166"/>
      <c r="EO207" s="166"/>
      <c r="EP207" s="166"/>
      <c r="EQ207" s="166"/>
      <c r="ER207" s="63"/>
      <c r="ES207" s="166"/>
      <c r="ET207" s="166"/>
      <c r="EU207" s="166"/>
      <c r="EV207" s="166"/>
      <c r="EW207" s="166"/>
      <c r="EX207" s="166"/>
      <c r="EY207" s="166"/>
      <c r="EZ207" s="63"/>
      <c r="FA207" s="165"/>
      <c r="FB207" s="165"/>
      <c r="FC207" s="165"/>
      <c r="FD207" s="165"/>
      <c r="FE207" s="165"/>
      <c r="FF207" s="63"/>
      <c r="FG207" s="166"/>
      <c r="FH207" s="166"/>
      <c r="FI207" s="166"/>
      <c r="FJ207" s="166"/>
      <c r="FK207" s="166"/>
      <c r="FL207" s="63"/>
      <c r="FM207" s="168"/>
      <c r="FN207" s="168"/>
      <c r="FO207" s="168"/>
      <c r="FP207" s="168"/>
      <c r="FQ207" s="168"/>
      <c r="FR207" s="168"/>
      <c r="FS207" s="168"/>
      <c r="FT207"/>
      <c r="FU207"/>
    </row>
    <row r="208" spans="1:177" ht="13.5">
      <c r="A208" s="6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165"/>
      <c r="CB208" s="165"/>
      <c r="CC208" s="165"/>
      <c r="CD208" s="165"/>
      <c r="CE208" s="165"/>
      <c r="CF208" s="165"/>
      <c r="CG208" s="165"/>
      <c r="CH208" s="63"/>
      <c r="CI208" s="63"/>
      <c r="CJ208" s="63"/>
      <c r="CK208" s="63"/>
      <c r="CL208" s="63"/>
      <c r="CM208" s="63"/>
      <c r="CN208" s="63"/>
      <c r="CO208"/>
      <c r="CP208"/>
      <c r="CQ208"/>
      <c r="CR208"/>
      <c r="CS208"/>
      <c r="CT208"/>
      <c r="CU208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166"/>
      <c r="DQ208" s="166"/>
      <c r="DR208" s="166"/>
      <c r="DS208" s="166"/>
      <c r="DT208" s="166"/>
      <c r="DU208" s="166"/>
      <c r="DV208" s="63"/>
      <c r="DW208" s="166"/>
      <c r="DX208" s="166"/>
      <c r="DY208" s="166"/>
      <c r="DZ208" s="166"/>
      <c r="EA208" s="166"/>
      <c r="EB208" s="166"/>
      <c r="EC208" s="63"/>
      <c r="ED208" s="166"/>
      <c r="EE208" s="166"/>
      <c r="EF208" s="166"/>
      <c r="EG208" s="166"/>
      <c r="EH208" s="166"/>
      <c r="EI208" s="166"/>
      <c r="EJ208" s="63"/>
      <c r="EK208" s="166"/>
      <c r="EL208" s="166"/>
      <c r="EM208" s="166"/>
      <c r="EN208" s="166"/>
      <c r="EO208" s="166"/>
      <c r="EP208" s="166"/>
      <c r="EQ208" s="166"/>
      <c r="ER208" s="63"/>
      <c r="ES208" s="166"/>
      <c r="ET208" s="166"/>
      <c r="EU208" s="166"/>
      <c r="EV208" s="166"/>
      <c r="EW208" s="166"/>
      <c r="EX208" s="166"/>
      <c r="EY208" s="166"/>
      <c r="EZ208" s="63"/>
      <c r="FA208" s="165"/>
      <c r="FB208" s="165"/>
      <c r="FC208" s="165"/>
      <c r="FD208" s="165"/>
      <c r="FE208" s="165"/>
      <c r="FF208" s="63"/>
      <c r="FG208" s="166"/>
      <c r="FH208" s="166"/>
      <c r="FI208" s="166"/>
      <c r="FJ208" s="166"/>
      <c r="FK208" s="166"/>
      <c r="FL208" s="63"/>
      <c r="FM208" s="168"/>
      <c r="FN208" s="168"/>
      <c r="FO208" s="168"/>
      <c r="FP208" s="168"/>
      <c r="FQ208" s="168"/>
      <c r="FR208" s="168"/>
      <c r="FS208" s="168"/>
      <c r="FT208"/>
      <c r="FU208"/>
    </row>
    <row r="209" spans="1:177" ht="13.5">
      <c r="A209" s="6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165"/>
      <c r="CB209" s="165"/>
      <c r="CC209" s="165"/>
      <c r="CD209" s="165"/>
      <c r="CE209" s="165"/>
      <c r="CF209" s="165"/>
      <c r="CG209" s="165"/>
      <c r="CH209" s="63"/>
      <c r="CI209" s="63"/>
      <c r="CJ209" s="63"/>
      <c r="CK209" s="63"/>
      <c r="CL209" s="63"/>
      <c r="CM209" s="63"/>
      <c r="CN209" s="63"/>
      <c r="CO209"/>
      <c r="CP209"/>
      <c r="CQ209"/>
      <c r="CR209"/>
      <c r="CS209"/>
      <c r="CT209"/>
      <c r="CU209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166"/>
      <c r="DQ209" s="166"/>
      <c r="DR209" s="166"/>
      <c r="DS209" s="166"/>
      <c r="DT209" s="166"/>
      <c r="DU209" s="166"/>
      <c r="DV209" s="63"/>
      <c r="DW209" s="166"/>
      <c r="DX209" s="166"/>
      <c r="DY209" s="166"/>
      <c r="DZ209" s="166"/>
      <c r="EA209" s="166"/>
      <c r="EB209" s="166"/>
      <c r="EC209" s="63"/>
      <c r="ED209" s="166"/>
      <c r="EE209" s="166"/>
      <c r="EF209" s="166"/>
      <c r="EG209" s="166"/>
      <c r="EH209" s="166"/>
      <c r="EI209" s="166"/>
      <c r="EJ209" s="63"/>
      <c r="EK209" s="166"/>
      <c r="EL209" s="166"/>
      <c r="EM209" s="166"/>
      <c r="EN209" s="166"/>
      <c r="EO209" s="166"/>
      <c r="EP209" s="166"/>
      <c r="EQ209" s="166"/>
      <c r="ER209" s="63"/>
      <c r="ES209" s="166"/>
      <c r="ET209" s="166"/>
      <c r="EU209" s="166"/>
      <c r="EV209" s="166"/>
      <c r="EW209" s="166"/>
      <c r="EX209" s="166"/>
      <c r="EY209" s="166"/>
      <c r="EZ209" s="63"/>
      <c r="FA209" s="165"/>
      <c r="FB209" s="165"/>
      <c r="FC209" s="165"/>
      <c r="FD209" s="165"/>
      <c r="FE209" s="165"/>
      <c r="FF209" s="63"/>
      <c r="FG209" s="166"/>
      <c r="FH209" s="166"/>
      <c r="FI209" s="166"/>
      <c r="FJ209" s="166"/>
      <c r="FK209" s="166"/>
      <c r="FL209" s="63"/>
      <c r="FM209" s="168"/>
      <c r="FN209" s="168"/>
      <c r="FO209" s="168"/>
      <c r="FP209" s="168"/>
      <c r="FQ209" s="168"/>
      <c r="FR209" s="168"/>
      <c r="FS209" s="168"/>
      <c r="FT209"/>
      <c r="FU209"/>
    </row>
    <row r="210" spans="1:177" ht="13.5">
      <c r="A210" s="6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165"/>
      <c r="CB210" s="165"/>
      <c r="CC210" s="165"/>
      <c r="CD210" s="165"/>
      <c r="CE210" s="165"/>
      <c r="CF210" s="165"/>
      <c r="CG210" s="165"/>
      <c r="CH210" s="63"/>
      <c r="CI210" s="63"/>
      <c r="CJ210" s="63"/>
      <c r="CK210" s="63"/>
      <c r="CL210" s="63"/>
      <c r="CM210" s="63"/>
      <c r="CN210" s="63"/>
      <c r="CO210"/>
      <c r="CP210"/>
      <c r="CQ210"/>
      <c r="CR210"/>
      <c r="CS210"/>
      <c r="CT210"/>
      <c r="CU210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166"/>
      <c r="DQ210" s="166"/>
      <c r="DR210" s="166"/>
      <c r="DS210" s="166"/>
      <c r="DT210" s="166"/>
      <c r="DU210" s="166"/>
      <c r="DV210" s="63"/>
      <c r="DW210" s="166"/>
      <c r="DX210" s="166"/>
      <c r="DY210" s="166"/>
      <c r="DZ210" s="166"/>
      <c r="EA210" s="166"/>
      <c r="EB210" s="166"/>
      <c r="EC210" s="63"/>
      <c r="ED210" s="166"/>
      <c r="EE210" s="166"/>
      <c r="EF210" s="166"/>
      <c r="EG210" s="166"/>
      <c r="EH210" s="166"/>
      <c r="EI210" s="166"/>
      <c r="EJ210" s="63"/>
      <c r="EK210" s="166"/>
      <c r="EL210" s="166"/>
      <c r="EM210" s="166"/>
      <c r="EN210" s="166"/>
      <c r="EO210" s="166"/>
      <c r="EP210" s="166"/>
      <c r="EQ210" s="166"/>
      <c r="ER210" s="63"/>
      <c r="ES210" s="166"/>
      <c r="ET210" s="166"/>
      <c r="EU210" s="166"/>
      <c r="EV210" s="166"/>
      <c r="EW210" s="166"/>
      <c r="EX210" s="166"/>
      <c r="EY210" s="166"/>
      <c r="EZ210" s="63"/>
      <c r="FA210" s="165"/>
      <c r="FB210" s="165"/>
      <c r="FC210" s="165"/>
      <c r="FD210" s="165"/>
      <c r="FE210" s="165"/>
      <c r="FF210" s="63"/>
      <c r="FG210" s="166"/>
      <c r="FH210" s="166"/>
      <c r="FI210" s="166"/>
      <c r="FJ210" s="166"/>
      <c r="FK210" s="166"/>
      <c r="FL210" s="63"/>
      <c r="FM210" s="168"/>
      <c r="FN210" s="168"/>
      <c r="FO210" s="168"/>
      <c r="FP210" s="168"/>
      <c r="FQ210" s="168"/>
      <c r="FR210" s="168"/>
      <c r="FS210" s="168"/>
      <c r="FT210"/>
      <c r="FU210"/>
    </row>
    <row r="211" spans="1:177" ht="13.5">
      <c r="A211" s="6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165"/>
      <c r="CB211" s="165"/>
      <c r="CC211" s="165"/>
      <c r="CD211" s="165"/>
      <c r="CE211" s="165"/>
      <c r="CF211" s="165"/>
      <c r="CG211" s="165"/>
      <c r="CH211" s="63"/>
      <c r="CI211" s="63"/>
      <c r="CJ211" s="63"/>
      <c r="CK211" s="63"/>
      <c r="CL211" s="63"/>
      <c r="CM211" s="63"/>
      <c r="CN211" s="63"/>
      <c r="CO211"/>
      <c r="CP211"/>
      <c r="CQ211"/>
      <c r="CR211"/>
      <c r="CS211"/>
      <c r="CT211"/>
      <c r="CU211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166"/>
      <c r="DQ211" s="166"/>
      <c r="DR211" s="166"/>
      <c r="DS211" s="166"/>
      <c r="DT211" s="166"/>
      <c r="DU211" s="166"/>
      <c r="DV211" s="63"/>
      <c r="DW211" s="166"/>
      <c r="DX211" s="166"/>
      <c r="DY211" s="166"/>
      <c r="DZ211" s="166"/>
      <c r="EA211" s="166"/>
      <c r="EB211" s="166"/>
      <c r="EC211" s="63"/>
      <c r="ED211" s="166"/>
      <c r="EE211" s="166"/>
      <c r="EF211" s="166"/>
      <c r="EG211" s="166"/>
      <c r="EH211" s="166"/>
      <c r="EI211" s="166"/>
      <c r="EJ211" s="63"/>
      <c r="EK211" s="166"/>
      <c r="EL211" s="166"/>
      <c r="EM211" s="166"/>
      <c r="EN211" s="166"/>
      <c r="EO211" s="166"/>
      <c r="EP211" s="166"/>
      <c r="EQ211" s="166"/>
      <c r="ER211" s="63"/>
      <c r="ES211" s="166"/>
      <c r="ET211" s="166"/>
      <c r="EU211" s="166"/>
      <c r="EV211" s="166"/>
      <c r="EW211" s="166"/>
      <c r="EX211" s="166"/>
      <c r="EY211" s="166"/>
      <c r="EZ211" s="63"/>
      <c r="FA211" s="165"/>
      <c r="FB211" s="165"/>
      <c r="FC211" s="165"/>
      <c r="FD211" s="165"/>
      <c r="FE211" s="165"/>
      <c r="FF211" s="63"/>
      <c r="FG211" s="166"/>
      <c r="FH211" s="166"/>
      <c r="FI211" s="166"/>
      <c r="FJ211" s="166"/>
      <c r="FK211" s="166"/>
      <c r="FL211" s="63"/>
      <c r="FM211" s="168"/>
      <c r="FN211" s="168"/>
      <c r="FO211" s="168"/>
      <c r="FP211" s="168"/>
      <c r="FQ211" s="168"/>
      <c r="FR211" s="168"/>
      <c r="FS211" s="168"/>
      <c r="FT211"/>
      <c r="FU211"/>
    </row>
    <row r="212" spans="1:177" ht="13.5">
      <c r="A212" s="6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165"/>
      <c r="CB212" s="165"/>
      <c r="CC212" s="165"/>
      <c r="CD212" s="165"/>
      <c r="CE212" s="165"/>
      <c r="CF212" s="165"/>
      <c r="CG212" s="165"/>
      <c r="CH212" s="63"/>
      <c r="CI212" s="63"/>
      <c r="CJ212" s="63"/>
      <c r="CK212" s="63"/>
      <c r="CL212" s="63"/>
      <c r="CM212" s="63"/>
      <c r="CN212" s="63"/>
      <c r="CO212"/>
      <c r="CP212"/>
      <c r="CQ212"/>
      <c r="CR212"/>
      <c r="CS212"/>
      <c r="CT212"/>
      <c r="CU212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166"/>
      <c r="DQ212" s="166"/>
      <c r="DR212" s="166"/>
      <c r="DS212" s="166"/>
      <c r="DT212" s="166"/>
      <c r="DU212" s="166"/>
      <c r="DV212" s="63"/>
      <c r="DW212" s="166"/>
      <c r="DX212" s="166"/>
      <c r="DY212" s="166"/>
      <c r="DZ212" s="166"/>
      <c r="EA212" s="166"/>
      <c r="EB212" s="166"/>
      <c r="EC212" s="63"/>
      <c r="ED212" s="166"/>
      <c r="EE212" s="166"/>
      <c r="EF212" s="166"/>
      <c r="EG212" s="166"/>
      <c r="EH212" s="166"/>
      <c r="EI212" s="166"/>
      <c r="EJ212" s="63"/>
      <c r="EK212" s="166"/>
      <c r="EL212" s="166"/>
      <c r="EM212" s="166"/>
      <c r="EN212" s="166"/>
      <c r="EO212" s="166"/>
      <c r="EP212" s="166"/>
      <c r="EQ212" s="166"/>
      <c r="ER212" s="63"/>
      <c r="ES212" s="166"/>
      <c r="ET212" s="166"/>
      <c r="EU212" s="166"/>
      <c r="EV212" s="166"/>
      <c r="EW212" s="166"/>
      <c r="EX212" s="166"/>
      <c r="EY212" s="166"/>
      <c r="EZ212" s="63"/>
      <c r="FA212" s="165"/>
      <c r="FB212" s="165"/>
      <c r="FC212" s="165"/>
      <c r="FD212" s="165"/>
      <c r="FE212" s="165"/>
      <c r="FF212" s="63"/>
      <c r="FG212" s="166"/>
      <c r="FH212" s="166"/>
      <c r="FI212" s="166"/>
      <c r="FJ212" s="166"/>
      <c r="FK212" s="166"/>
      <c r="FL212" s="63"/>
      <c r="FM212" s="168"/>
      <c r="FN212" s="168"/>
      <c r="FO212" s="168"/>
      <c r="FP212" s="168"/>
      <c r="FQ212" s="168"/>
      <c r="FR212" s="168"/>
      <c r="FS212" s="168"/>
      <c r="FT212"/>
      <c r="FU212"/>
    </row>
    <row r="213" spans="1:177" ht="13.5">
      <c r="A213" s="6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165"/>
      <c r="CB213" s="165"/>
      <c r="CC213" s="165"/>
      <c r="CD213" s="165"/>
      <c r="CE213" s="165"/>
      <c r="CF213" s="165"/>
      <c r="CG213" s="165"/>
      <c r="CH213" s="63"/>
      <c r="CI213" s="63"/>
      <c r="CJ213" s="63"/>
      <c r="CK213" s="63"/>
      <c r="CL213" s="63"/>
      <c r="CM213" s="63"/>
      <c r="CN213" s="63"/>
      <c r="CO213"/>
      <c r="CP213"/>
      <c r="CQ213"/>
      <c r="CR213"/>
      <c r="CS213"/>
      <c r="CT213"/>
      <c r="CU21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166"/>
      <c r="DQ213" s="166"/>
      <c r="DR213" s="166"/>
      <c r="DS213" s="166"/>
      <c r="DT213" s="166"/>
      <c r="DU213" s="166"/>
      <c r="DV213" s="63"/>
      <c r="DW213" s="166"/>
      <c r="DX213" s="166"/>
      <c r="DY213" s="166"/>
      <c r="DZ213" s="166"/>
      <c r="EA213" s="166"/>
      <c r="EB213" s="166"/>
      <c r="EC213" s="63"/>
      <c r="ED213" s="166"/>
      <c r="EE213" s="166"/>
      <c r="EF213" s="166"/>
      <c r="EG213" s="166"/>
      <c r="EH213" s="166"/>
      <c r="EI213" s="166"/>
      <c r="EJ213" s="63"/>
      <c r="EK213" s="166"/>
      <c r="EL213" s="166"/>
      <c r="EM213" s="166"/>
      <c r="EN213" s="166"/>
      <c r="EO213" s="166"/>
      <c r="EP213" s="166"/>
      <c r="EQ213" s="166"/>
      <c r="ER213" s="63"/>
      <c r="ES213" s="166"/>
      <c r="ET213" s="166"/>
      <c r="EU213" s="166"/>
      <c r="EV213" s="166"/>
      <c r="EW213" s="166"/>
      <c r="EX213" s="166"/>
      <c r="EY213" s="166"/>
      <c r="EZ213" s="63"/>
      <c r="FA213" s="165"/>
      <c r="FB213" s="165"/>
      <c r="FC213" s="165"/>
      <c r="FD213" s="165"/>
      <c r="FE213" s="165"/>
      <c r="FF213" s="63"/>
      <c r="FG213" s="166"/>
      <c r="FH213" s="166"/>
      <c r="FI213" s="166"/>
      <c r="FJ213" s="166"/>
      <c r="FK213" s="166"/>
      <c r="FL213" s="63"/>
      <c r="FM213" s="168"/>
      <c r="FN213" s="168"/>
      <c r="FO213" s="168"/>
      <c r="FP213" s="168"/>
      <c r="FQ213" s="168"/>
      <c r="FR213" s="168"/>
      <c r="FS213" s="168"/>
      <c r="FT213"/>
      <c r="FU213"/>
    </row>
    <row r="214" spans="1:177" ht="13.5">
      <c r="A214" s="6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165"/>
      <c r="CB214" s="165"/>
      <c r="CC214" s="165"/>
      <c r="CD214" s="165"/>
      <c r="CE214" s="165"/>
      <c r="CF214" s="165"/>
      <c r="CG214" s="165"/>
      <c r="CH214" s="63"/>
      <c r="CI214" s="63"/>
      <c r="CJ214" s="63"/>
      <c r="CK214" s="63"/>
      <c r="CL214" s="63"/>
      <c r="CM214" s="63"/>
      <c r="CN214" s="63"/>
      <c r="CO214"/>
      <c r="CP214"/>
      <c r="CQ214"/>
      <c r="CR214"/>
      <c r="CS214"/>
      <c r="CT214"/>
      <c r="CU214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166"/>
      <c r="DQ214" s="166"/>
      <c r="DR214" s="166"/>
      <c r="DS214" s="166"/>
      <c r="DT214" s="166"/>
      <c r="DU214" s="166"/>
      <c r="DV214" s="63"/>
      <c r="DW214" s="166"/>
      <c r="DX214" s="166"/>
      <c r="DY214" s="166"/>
      <c r="DZ214" s="166"/>
      <c r="EA214" s="166"/>
      <c r="EB214" s="166"/>
      <c r="EC214" s="63"/>
      <c r="ED214" s="166"/>
      <c r="EE214" s="166"/>
      <c r="EF214" s="166"/>
      <c r="EG214" s="166"/>
      <c r="EH214" s="166"/>
      <c r="EI214" s="166"/>
      <c r="EJ214" s="63"/>
      <c r="EK214" s="166"/>
      <c r="EL214" s="166"/>
      <c r="EM214" s="166"/>
      <c r="EN214" s="166"/>
      <c r="EO214" s="166"/>
      <c r="EP214" s="166"/>
      <c r="EQ214" s="166"/>
      <c r="ER214" s="63"/>
      <c r="ES214" s="166"/>
      <c r="ET214" s="166"/>
      <c r="EU214" s="166"/>
      <c r="EV214" s="166"/>
      <c r="EW214" s="166"/>
      <c r="EX214" s="166"/>
      <c r="EY214" s="166"/>
      <c r="EZ214" s="63"/>
      <c r="FA214" s="165"/>
      <c r="FB214" s="165"/>
      <c r="FC214" s="165"/>
      <c r="FD214" s="165"/>
      <c r="FE214" s="165"/>
      <c r="FF214" s="63"/>
      <c r="FG214" s="166"/>
      <c r="FH214" s="166"/>
      <c r="FI214" s="166"/>
      <c r="FJ214" s="166"/>
      <c r="FK214" s="166"/>
      <c r="FL214" s="63"/>
      <c r="FM214" s="168"/>
      <c r="FN214" s="168"/>
      <c r="FO214" s="168"/>
      <c r="FP214" s="168"/>
      <c r="FQ214" s="168"/>
      <c r="FR214" s="168"/>
      <c r="FS214" s="168"/>
      <c r="FT214"/>
      <c r="FU214"/>
    </row>
    <row r="215" spans="1:177" ht="13.5">
      <c r="A215" s="6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165"/>
      <c r="CB215" s="165"/>
      <c r="CC215" s="165"/>
      <c r="CD215" s="165"/>
      <c r="CE215" s="165"/>
      <c r="CF215" s="165"/>
      <c r="CG215" s="165"/>
      <c r="CH215" s="63"/>
      <c r="CI215" s="63"/>
      <c r="CJ215" s="63"/>
      <c r="CK215" s="63"/>
      <c r="CL215" s="63"/>
      <c r="CM215" s="63"/>
      <c r="CN215" s="63"/>
      <c r="CO215"/>
      <c r="CP215"/>
      <c r="CQ215"/>
      <c r="CR215"/>
      <c r="CS215"/>
      <c r="CT215"/>
      <c r="CU215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166"/>
      <c r="DQ215" s="166"/>
      <c r="DR215" s="166"/>
      <c r="DS215" s="166"/>
      <c r="DT215" s="166"/>
      <c r="DU215" s="166"/>
      <c r="DV215" s="63"/>
      <c r="DW215" s="166"/>
      <c r="DX215" s="166"/>
      <c r="DY215" s="166"/>
      <c r="DZ215" s="166"/>
      <c r="EA215" s="166"/>
      <c r="EB215" s="166"/>
      <c r="EC215" s="63"/>
      <c r="ED215" s="166"/>
      <c r="EE215" s="166"/>
      <c r="EF215" s="166"/>
      <c r="EG215" s="166"/>
      <c r="EH215" s="166"/>
      <c r="EI215" s="166"/>
      <c r="EJ215" s="63"/>
      <c r="EK215" s="166"/>
      <c r="EL215" s="166"/>
      <c r="EM215" s="166"/>
      <c r="EN215" s="166"/>
      <c r="EO215" s="166"/>
      <c r="EP215" s="166"/>
      <c r="EQ215" s="166"/>
      <c r="ER215" s="63"/>
      <c r="ES215" s="166"/>
      <c r="ET215" s="166"/>
      <c r="EU215" s="166"/>
      <c r="EV215" s="166"/>
      <c r="EW215" s="166"/>
      <c r="EX215" s="166"/>
      <c r="EY215" s="166"/>
      <c r="EZ215" s="63"/>
      <c r="FA215" s="165"/>
      <c r="FB215" s="165"/>
      <c r="FC215" s="165"/>
      <c r="FD215" s="165"/>
      <c r="FE215" s="165"/>
      <c r="FF215" s="63"/>
      <c r="FG215" s="166"/>
      <c r="FH215" s="166"/>
      <c r="FI215" s="166"/>
      <c r="FJ215" s="166"/>
      <c r="FK215" s="166"/>
      <c r="FL215" s="63"/>
      <c r="FM215" s="168"/>
      <c r="FN215" s="168"/>
      <c r="FO215" s="168"/>
      <c r="FP215" s="168"/>
      <c r="FQ215" s="168"/>
      <c r="FR215" s="168"/>
      <c r="FS215" s="168"/>
      <c r="FT215"/>
      <c r="FU215"/>
    </row>
    <row r="216" spans="1:177" ht="13.5">
      <c r="A216" s="6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165"/>
      <c r="CB216" s="165"/>
      <c r="CC216" s="165"/>
      <c r="CD216" s="165"/>
      <c r="CE216" s="165"/>
      <c r="CF216" s="165"/>
      <c r="CG216" s="165"/>
      <c r="CH216" s="63"/>
      <c r="CI216" s="63"/>
      <c r="CJ216" s="63"/>
      <c r="CK216" s="63"/>
      <c r="CL216" s="63"/>
      <c r="CM216" s="63"/>
      <c r="CN216" s="63"/>
      <c r="CO216"/>
      <c r="CP216"/>
      <c r="CQ216"/>
      <c r="CR216"/>
      <c r="CS216"/>
      <c r="CT216"/>
      <c r="CU216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166"/>
      <c r="DQ216" s="166"/>
      <c r="DR216" s="166"/>
      <c r="DS216" s="166"/>
      <c r="DT216" s="166"/>
      <c r="DU216" s="166"/>
      <c r="DV216" s="63"/>
      <c r="DW216" s="166"/>
      <c r="DX216" s="166"/>
      <c r="DY216" s="166"/>
      <c r="DZ216" s="166"/>
      <c r="EA216" s="166"/>
      <c r="EB216" s="166"/>
      <c r="EC216" s="63"/>
      <c r="ED216" s="166"/>
      <c r="EE216" s="166"/>
      <c r="EF216" s="166"/>
      <c r="EG216" s="166"/>
      <c r="EH216" s="166"/>
      <c r="EI216" s="166"/>
      <c r="EJ216" s="63"/>
      <c r="EK216" s="166"/>
      <c r="EL216" s="166"/>
      <c r="EM216" s="166"/>
      <c r="EN216" s="166"/>
      <c r="EO216" s="166"/>
      <c r="EP216" s="166"/>
      <c r="EQ216" s="166"/>
      <c r="ER216" s="63"/>
      <c r="ES216" s="166"/>
      <c r="ET216" s="166"/>
      <c r="EU216" s="166"/>
      <c r="EV216" s="166"/>
      <c r="EW216" s="166"/>
      <c r="EX216" s="166"/>
      <c r="EY216" s="166"/>
      <c r="EZ216" s="63"/>
      <c r="FA216" s="165"/>
      <c r="FB216" s="165"/>
      <c r="FC216" s="165"/>
      <c r="FD216" s="165"/>
      <c r="FE216" s="165"/>
      <c r="FF216" s="63"/>
      <c r="FG216" s="166"/>
      <c r="FH216" s="166"/>
      <c r="FI216" s="166"/>
      <c r="FJ216" s="166"/>
      <c r="FK216" s="166"/>
      <c r="FL216" s="63"/>
      <c r="FM216" s="168"/>
      <c r="FN216" s="168"/>
      <c r="FO216" s="168"/>
      <c r="FP216" s="168"/>
      <c r="FQ216" s="168"/>
      <c r="FR216" s="168"/>
      <c r="FS216" s="168"/>
      <c r="FT216"/>
      <c r="FU216"/>
    </row>
    <row r="217" spans="1:177" ht="13.5">
      <c r="A217" s="6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165"/>
      <c r="CB217" s="165"/>
      <c r="CC217" s="165"/>
      <c r="CD217" s="165"/>
      <c r="CE217" s="165"/>
      <c r="CF217" s="165"/>
      <c r="CG217" s="165"/>
      <c r="CH217" s="63"/>
      <c r="CI217" s="63"/>
      <c r="CJ217" s="63"/>
      <c r="CK217" s="63"/>
      <c r="CL217" s="63"/>
      <c r="CM217" s="63"/>
      <c r="CN217" s="63"/>
      <c r="CO217"/>
      <c r="CP217"/>
      <c r="CQ217"/>
      <c r="CR217"/>
      <c r="CS217"/>
      <c r="CT217"/>
      <c r="CU217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166"/>
      <c r="DQ217" s="166"/>
      <c r="DR217" s="166"/>
      <c r="DS217" s="166"/>
      <c r="DT217" s="166"/>
      <c r="DU217" s="166"/>
      <c r="DV217" s="63"/>
      <c r="DW217" s="166"/>
      <c r="DX217" s="166"/>
      <c r="DY217" s="166"/>
      <c r="DZ217" s="166"/>
      <c r="EA217" s="166"/>
      <c r="EB217" s="166"/>
      <c r="EC217" s="63"/>
      <c r="ED217" s="166"/>
      <c r="EE217" s="166"/>
      <c r="EF217" s="166"/>
      <c r="EG217" s="166"/>
      <c r="EH217" s="166"/>
      <c r="EI217" s="166"/>
      <c r="EJ217" s="63"/>
      <c r="EK217" s="166"/>
      <c r="EL217" s="166"/>
      <c r="EM217" s="166"/>
      <c r="EN217" s="166"/>
      <c r="EO217" s="166"/>
      <c r="EP217" s="166"/>
      <c r="EQ217" s="166"/>
      <c r="ER217" s="63"/>
      <c r="ES217" s="166"/>
      <c r="ET217" s="166"/>
      <c r="EU217" s="166"/>
      <c r="EV217" s="166"/>
      <c r="EW217" s="166"/>
      <c r="EX217" s="166"/>
      <c r="EY217" s="166"/>
      <c r="EZ217" s="63"/>
      <c r="FA217" s="165"/>
      <c r="FB217" s="165"/>
      <c r="FC217" s="165"/>
      <c r="FD217" s="165"/>
      <c r="FE217" s="165"/>
      <c r="FF217" s="63"/>
      <c r="FG217" s="166"/>
      <c r="FH217" s="166"/>
      <c r="FI217" s="166"/>
      <c r="FJ217" s="166"/>
      <c r="FK217" s="166"/>
      <c r="FL217" s="63"/>
      <c r="FM217" s="168"/>
      <c r="FN217" s="168"/>
      <c r="FO217" s="168"/>
      <c r="FP217" s="168"/>
      <c r="FQ217" s="168"/>
      <c r="FR217" s="168"/>
      <c r="FS217" s="168"/>
      <c r="FT217"/>
      <c r="FU217"/>
    </row>
    <row r="218" spans="1:177" ht="13.5">
      <c r="A218" s="6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165"/>
      <c r="CB218" s="165"/>
      <c r="CC218" s="165"/>
      <c r="CD218" s="165"/>
      <c r="CE218" s="165"/>
      <c r="CF218" s="165"/>
      <c r="CG218" s="165"/>
      <c r="CH218" s="63"/>
      <c r="CI218" s="63"/>
      <c r="CJ218" s="63"/>
      <c r="CK218" s="63"/>
      <c r="CL218" s="63"/>
      <c r="CM218" s="63"/>
      <c r="CN218" s="63"/>
      <c r="CO218"/>
      <c r="CP218"/>
      <c r="CQ218"/>
      <c r="CR218"/>
      <c r="CS218"/>
      <c r="CT218"/>
      <c r="CU218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166"/>
      <c r="DQ218" s="166"/>
      <c r="DR218" s="166"/>
      <c r="DS218" s="166"/>
      <c r="DT218" s="166"/>
      <c r="DU218" s="166"/>
      <c r="DV218" s="63"/>
      <c r="DW218" s="166"/>
      <c r="DX218" s="166"/>
      <c r="DY218" s="166"/>
      <c r="DZ218" s="166"/>
      <c r="EA218" s="166"/>
      <c r="EB218" s="166"/>
      <c r="EC218" s="63"/>
      <c r="ED218" s="166"/>
      <c r="EE218" s="166"/>
      <c r="EF218" s="166"/>
      <c r="EG218" s="166"/>
      <c r="EH218" s="166"/>
      <c r="EI218" s="166"/>
      <c r="EJ218" s="63"/>
      <c r="EK218" s="166"/>
      <c r="EL218" s="166"/>
      <c r="EM218" s="166"/>
      <c r="EN218" s="166"/>
      <c r="EO218" s="166"/>
      <c r="EP218" s="166"/>
      <c r="EQ218" s="166"/>
      <c r="ER218" s="63"/>
      <c r="ES218" s="166"/>
      <c r="ET218" s="166"/>
      <c r="EU218" s="166"/>
      <c r="EV218" s="166"/>
      <c r="EW218" s="166"/>
      <c r="EX218" s="166"/>
      <c r="EY218" s="166"/>
      <c r="EZ218" s="63"/>
      <c r="FA218" s="165"/>
      <c r="FB218" s="165"/>
      <c r="FC218" s="165"/>
      <c r="FD218" s="165"/>
      <c r="FE218" s="165"/>
      <c r="FF218" s="63"/>
      <c r="FG218" s="166"/>
      <c r="FH218" s="166"/>
      <c r="FI218" s="166"/>
      <c r="FJ218" s="166"/>
      <c r="FK218" s="166"/>
      <c r="FL218" s="63"/>
      <c r="FM218" s="168"/>
      <c r="FN218" s="168"/>
      <c r="FO218" s="168"/>
      <c r="FP218" s="168"/>
      <c r="FQ218" s="168"/>
      <c r="FR218" s="168"/>
      <c r="FS218" s="168"/>
      <c r="FT218"/>
      <c r="FU218"/>
    </row>
    <row r="219" spans="79:85" ht="13.5">
      <c r="CA219" s="108"/>
      <c r="CB219" s="108"/>
      <c r="CC219" s="108"/>
      <c r="CD219" s="108"/>
      <c r="CE219" s="108"/>
      <c r="CF219" s="108"/>
      <c r="CG219" s="108"/>
    </row>
    <row r="220" spans="79:85" ht="13.5">
      <c r="CA220" s="108"/>
      <c r="CB220" s="108"/>
      <c r="CC220" s="108"/>
      <c r="CD220" s="108"/>
      <c r="CE220" s="108"/>
      <c r="CF220" s="108"/>
      <c r="CG220" s="108"/>
    </row>
    <row r="221" spans="79:85" ht="13.5">
      <c r="CA221" s="108"/>
      <c r="CB221" s="108"/>
      <c r="CC221" s="108"/>
      <c r="CD221" s="108"/>
      <c r="CE221" s="108"/>
      <c r="CF221" s="108"/>
      <c r="CG221" s="108"/>
    </row>
    <row r="222" spans="79:85" ht="13.5">
      <c r="CA222" s="108"/>
      <c r="CB222" s="108"/>
      <c r="CC222" s="108"/>
      <c r="CD222" s="108"/>
      <c r="CE222" s="108"/>
      <c r="CF222" s="108"/>
      <c r="CG222" s="108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2004-03-18T08:28:55Z</cp:lastPrinted>
  <dcterms:created xsi:type="dcterms:W3CDTF">2002-02-28T11:45:20Z</dcterms:created>
  <dcterms:modified xsi:type="dcterms:W3CDTF">2005-11-21T09:55:23Z</dcterms:modified>
  <cp:category/>
  <cp:version/>
  <cp:contentType/>
  <cp:contentStatus/>
</cp:coreProperties>
</file>