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4\zaitaku\④介護医療連携推進担当\R05 事業実施\02 研修・産休等代替職員確保支援事業\03 様式類(HP含む）\04 ＨＰ掲載データ\産休等代替\03 実績報告\"/>
    </mc:Choice>
  </mc:AlternateContent>
  <bookViews>
    <workbookView xWindow="600" yWindow="0" windowWidth="8796" windowHeight="348" tabRatio="840" firstSheet="7" activeTab="9"/>
  </bookViews>
  <sheets>
    <sheet name="様式3　所要額精算書（総括表）" sheetId="85" r:id="rId1"/>
    <sheet name="様式3-2　所要額精算書（一覧表）" sheetId="97" r:id="rId2"/>
    <sheet name="様式3-4　所要額精算書（個表・産休等代替）" sheetId="79" r:id="rId3"/>
    <sheet name="経費内訳表" sheetId="115" r:id="rId4"/>
    <sheet name="様式2　所要額内訳書（総括表）記入例" sheetId="95" r:id="rId5"/>
    <sheet name="様式2-2　所要額内訳書（一覧表）記入例" sheetId="96" r:id="rId6"/>
    <sheet name="様式2-4　所要額内訳書（個表・産休等代替）記入例①" sheetId="110" r:id="rId7"/>
    <sheet name="様式2-4　所要額内訳書（個表・産休等代替）記入例②" sheetId="111" r:id="rId8"/>
    <sheet name="様式2.3-4　所要額内訳書（個表・産休等代替）記入例③" sheetId="112" r:id="rId9"/>
    <sheet name="経費内訳表　記入例" sheetId="114" r:id="rId10"/>
  </sheets>
  <externalReferences>
    <externalReference r:id="rId11"/>
  </externalReferences>
  <definedNames>
    <definedName name="_xlnm.Print_Area" localSheetId="3">経費内訳表!$B$2:$BK$37</definedName>
    <definedName name="_xlnm.Print_Area" localSheetId="9">'経費内訳表　記入例'!$B$2:$BK$37</definedName>
    <definedName name="_xlnm.Print_Area" localSheetId="4">'様式2　所要額内訳書（総括表）記入例'!$B$2:$BC$40</definedName>
    <definedName name="_xlnm.Print_Area" localSheetId="8">'様式2.3-4　所要額内訳書（個表・産休等代替）記入例③'!$B$2:$AK$63</definedName>
    <definedName name="_xlnm.Print_Area" localSheetId="5">'様式2-2　所要額内訳書（一覧表）記入例'!$B$2:$BC$40</definedName>
    <definedName name="_xlnm.Print_Area" localSheetId="6">'様式2-4　所要額内訳書（個表・産休等代替）記入例①'!$B$2:$AX$69</definedName>
    <definedName name="_xlnm.Print_Area" localSheetId="7">'様式2-4　所要額内訳書（個表・産休等代替）記入例②'!$B$2:$AK$63</definedName>
    <definedName name="_xlnm.Print_Area" localSheetId="0">'様式3　所要額精算書（総括表）'!$B$2:$BC$40</definedName>
    <definedName name="_xlnm.Print_Area" localSheetId="1">'様式3-2　所要額精算書（一覧表）'!$B$2:$BC$40</definedName>
    <definedName name="_xlnm.Print_Area" localSheetId="2">'様式3-4　所要額精算書（個表・産休等代替）'!$B$2:$AK$59</definedName>
    <definedName name="図１">[1]様式5!$B$50</definedName>
    <definedName name="図３">[1]様式5!$B$50</definedName>
  </definedNames>
  <calcPr calcId="162913"/>
</workbook>
</file>

<file path=xl/calcChain.xml><?xml version="1.0" encoding="utf-8"?>
<calcChain xmlns="http://schemas.openxmlformats.org/spreadsheetml/2006/main">
  <c r="AW29" i="115" l="1"/>
  <c r="U27" i="115"/>
  <c r="AB27" i="115"/>
  <c r="AI27" i="115"/>
  <c r="AP27" i="115"/>
  <c r="AW27" i="115"/>
  <c r="U29" i="115"/>
  <c r="AB29" i="115"/>
  <c r="AI29" i="115"/>
  <c r="AP29" i="115"/>
  <c r="N29" i="115"/>
  <c r="N27" i="115"/>
  <c r="U27" i="114"/>
  <c r="AB27" i="114"/>
  <c r="AI27" i="114"/>
  <c r="AP27" i="114"/>
  <c r="AW27" i="114"/>
  <c r="U29" i="114"/>
  <c r="AB29" i="114"/>
  <c r="AI29" i="114"/>
  <c r="AP29" i="114"/>
  <c r="AW29" i="114"/>
  <c r="N29" i="114"/>
  <c r="N27" i="114"/>
  <c r="BD27" i="115"/>
  <c r="BD31" i="115" l="1"/>
  <c r="AW25" i="115"/>
  <c r="AW26" i="115" s="1"/>
  <c r="AW24" i="115"/>
  <c r="AP24" i="115"/>
  <c r="AP25" i="115" s="1"/>
  <c r="AP26" i="115" s="1"/>
  <c r="AI24" i="115"/>
  <c r="AB24" i="115"/>
  <c r="AB25" i="115" s="1"/>
  <c r="AB26" i="115" s="1"/>
  <c r="U24" i="115"/>
  <c r="N24" i="115"/>
  <c r="N25" i="115" s="1"/>
  <c r="N26" i="115" s="1"/>
  <c r="AW22" i="115"/>
  <c r="AW23" i="115" s="1"/>
  <c r="AP22" i="115"/>
  <c r="AP23" i="115" s="1"/>
  <c r="AI22" i="115"/>
  <c r="AI23" i="115" s="1"/>
  <c r="AB22" i="115"/>
  <c r="AB23" i="115" s="1"/>
  <c r="U22" i="115"/>
  <c r="U23" i="115" s="1"/>
  <c r="N22" i="115"/>
  <c r="N23" i="115" s="1"/>
  <c r="BD21" i="115"/>
  <c r="AW19" i="115"/>
  <c r="AW20" i="115" s="1"/>
  <c r="AP19" i="115"/>
  <c r="AP20" i="115" s="1"/>
  <c r="AI19" i="115"/>
  <c r="AI20" i="115" s="1"/>
  <c r="AB19" i="115"/>
  <c r="AB20" i="115" s="1"/>
  <c r="U19" i="115"/>
  <c r="U20" i="115" s="1"/>
  <c r="N19" i="115"/>
  <c r="N20" i="115" s="1"/>
  <c r="BD18" i="115"/>
  <c r="AW16" i="115"/>
  <c r="AW17" i="115" s="1"/>
  <c r="AP16" i="115"/>
  <c r="AP17" i="115" s="1"/>
  <c r="AI16" i="115"/>
  <c r="AI17" i="115" s="1"/>
  <c r="AB16" i="115"/>
  <c r="AB17" i="115" s="1"/>
  <c r="U16" i="115"/>
  <c r="U17" i="115" s="1"/>
  <c r="N16" i="115"/>
  <c r="N17" i="115" s="1"/>
  <c r="BD15" i="115"/>
  <c r="BD14" i="115"/>
  <c r="BD13" i="115"/>
  <c r="BD31" i="114"/>
  <c r="U25" i="114"/>
  <c r="U26" i="114" s="1"/>
  <c r="AW24" i="114"/>
  <c r="AP24" i="114"/>
  <c r="AP25" i="114" s="1"/>
  <c r="AP26" i="114" s="1"/>
  <c r="AI24" i="114"/>
  <c r="AB24" i="114"/>
  <c r="AB25" i="114" s="1"/>
  <c r="AB26" i="114" s="1"/>
  <c r="U24" i="114"/>
  <c r="N24" i="114"/>
  <c r="N25" i="114" s="1"/>
  <c r="N26" i="114" s="1"/>
  <c r="AW22" i="114"/>
  <c r="AW23" i="114" s="1"/>
  <c r="AP22" i="114"/>
  <c r="AP23" i="114" s="1"/>
  <c r="AI22" i="114"/>
  <c r="AI23" i="114" s="1"/>
  <c r="AB22" i="114"/>
  <c r="AB23" i="114" s="1"/>
  <c r="U22" i="114"/>
  <c r="U23" i="114" s="1"/>
  <c r="N22" i="114"/>
  <c r="N23" i="114" s="1"/>
  <c r="BD21" i="114"/>
  <c r="AW19" i="114"/>
  <c r="AW20" i="114" s="1"/>
  <c r="AP19" i="114"/>
  <c r="AP20" i="114" s="1"/>
  <c r="AI19" i="114"/>
  <c r="AI20" i="114" s="1"/>
  <c r="AB19" i="114"/>
  <c r="AB20" i="114" s="1"/>
  <c r="U19" i="114"/>
  <c r="U20" i="114" s="1"/>
  <c r="N19" i="114"/>
  <c r="N20" i="114" s="1"/>
  <c r="BD18" i="114"/>
  <c r="AW16" i="114"/>
  <c r="AW17" i="114" s="1"/>
  <c r="AP16" i="114"/>
  <c r="AP17" i="114" s="1"/>
  <c r="AI16" i="114"/>
  <c r="AI17" i="114" s="1"/>
  <c r="AB16" i="114"/>
  <c r="AB17" i="114" s="1"/>
  <c r="U16" i="114"/>
  <c r="U17" i="114" s="1"/>
  <c r="N16" i="114"/>
  <c r="N17" i="114" s="1"/>
  <c r="BD15" i="114"/>
  <c r="BD27" i="114" s="1"/>
  <c r="BD14" i="114"/>
  <c r="BD13" i="114"/>
  <c r="U25" i="115" l="1"/>
  <c r="U26" i="115" s="1"/>
  <c r="AI25" i="115"/>
  <c r="AI26" i="115" s="1"/>
  <c r="BD20" i="115"/>
  <c r="AO36" i="115" s="1"/>
  <c r="BD17" i="115"/>
  <c r="AO34" i="115" s="1"/>
  <c r="BD23" i="115"/>
  <c r="BD34" i="115" s="1"/>
  <c r="BD24" i="115"/>
  <c r="AW25" i="114"/>
  <c r="AW26" i="114" s="1"/>
  <c r="BD26" i="114" s="1"/>
  <c r="AI25" i="114"/>
  <c r="AI26" i="114" s="1"/>
  <c r="BD20" i="114"/>
  <c r="AO36" i="114" s="1"/>
  <c r="BD17" i="114"/>
  <c r="AO34" i="114" s="1"/>
  <c r="BD23" i="114"/>
  <c r="BD34" i="114" s="1"/>
  <c r="BD24" i="114"/>
  <c r="BD26" i="115" l="1"/>
  <c r="BD29" i="115"/>
  <c r="BD29" i="114"/>
  <c r="H51" i="79" l="1"/>
  <c r="B51" i="79"/>
  <c r="H26" i="79"/>
  <c r="B26" i="79"/>
  <c r="M26" i="79" s="1"/>
  <c r="M51" i="79" l="1"/>
  <c r="AD51" i="79" s="1"/>
  <c r="AD26" i="79"/>
  <c r="AH57" i="79" s="1"/>
  <c r="H55" i="112"/>
  <c r="B55" i="112"/>
  <c r="H30" i="112"/>
  <c r="B30" i="112"/>
  <c r="H55" i="111"/>
  <c r="B55" i="111"/>
  <c r="M55" i="111" s="1"/>
  <c r="AD55" i="111" s="1"/>
  <c r="H30" i="111"/>
  <c r="B30" i="111"/>
  <c r="M30" i="111" s="1"/>
  <c r="H60" i="110"/>
  <c r="B60" i="110"/>
  <c r="H30" i="110"/>
  <c r="B30" i="110"/>
  <c r="M55" i="112" l="1"/>
  <c r="AD55" i="112" s="1"/>
  <c r="R57" i="79"/>
  <c r="M30" i="112"/>
  <c r="R61" i="112" s="1"/>
  <c r="R61" i="111"/>
  <c r="AD30" i="111"/>
  <c r="AH61" i="111" s="1"/>
  <c r="M60" i="110"/>
  <c r="AD60" i="110" s="1"/>
  <c r="M30" i="110"/>
  <c r="AD30" i="110" s="1"/>
  <c r="AH66" i="110" l="1"/>
  <c r="AD30" i="112"/>
  <c r="AH61" i="112" s="1"/>
  <c r="R66" i="110"/>
  <c r="AI27" i="97" l="1"/>
  <c r="N27" i="97"/>
  <c r="AX25" i="97"/>
  <c r="AS25" i="97"/>
  <c r="AC25" i="97"/>
  <c r="X25" i="97"/>
  <c r="AX23" i="97"/>
  <c r="AS23" i="97"/>
  <c r="AC23" i="97"/>
  <c r="X23" i="97"/>
  <c r="AX21" i="97"/>
  <c r="AS21" i="97"/>
  <c r="AC21" i="97"/>
  <c r="X21" i="97"/>
  <c r="AX19" i="97"/>
  <c r="AS19" i="97"/>
  <c r="AC19" i="97"/>
  <c r="X19" i="97"/>
  <c r="AX17" i="97"/>
  <c r="AX27" i="97" s="1"/>
  <c r="AS17" i="97"/>
  <c r="AS27" i="97" s="1"/>
  <c r="AC17" i="97"/>
  <c r="AC27" i="97" s="1"/>
  <c r="AU32" i="97" s="1"/>
  <c r="X17" i="97"/>
  <c r="X27" i="97" s="1"/>
  <c r="Z30" i="85" l="1"/>
  <c r="N30" i="85"/>
  <c r="H30" i="85"/>
  <c r="T26" i="85"/>
  <c r="AF26" i="85" s="1"/>
  <c r="AR26" i="85" s="1"/>
  <c r="T22" i="85"/>
  <c r="AF22" i="85" s="1"/>
  <c r="AR22" i="85" s="1"/>
  <c r="AI27" i="96"/>
  <c r="N27" i="96"/>
  <c r="AX25" i="96"/>
  <c r="AS25" i="96"/>
  <c r="AC25" i="96"/>
  <c r="X25" i="96"/>
  <c r="AX23" i="96"/>
  <c r="AS23" i="96"/>
  <c r="AC23" i="96"/>
  <c r="X23" i="96"/>
  <c r="AX21" i="96"/>
  <c r="AS21" i="96"/>
  <c r="AC21" i="96"/>
  <c r="X21" i="96"/>
  <c r="AX19" i="96"/>
  <c r="AS19" i="96"/>
  <c r="AC19" i="96"/>
  <c r="X19" i="96"/>
  <c r="AX17" i="96"/>
  <c r="AX27" i="96" s="1"/>
  <c r="AS17" i="96"/>
  <c r="AS27" i="96" s="1"/>
  <c r="AC17" i="96"/>
  <c r="AC27" i="96" s="1"/>
  <c r="AU32" i="96" s="1"/>
  <c r="X17" i="96"/>
  <c r="X27" i="96" s="1"/>
  <c r="Z30" i="95"/>
  <c r="N30" i="95"/>
  <c r="H30" i="95"/>
  <c r="T26" i="95"/>
  <c r="AF26" i="95" s="1"/>
  <c r="AR26" i="95" s="1"/>
  <c r="T22" i="95"/>
  <c r="AF22" i="95" s="1"/>
  <c r="AR22" i="95" s="1"/>
  <c r="AR30" i="95" s="1"/>
  <c r="AR30" i="85" l="1"/>
  <c r="AF30" i="85"/>
  <c r="T30" i="85"/>
  <c r="AF30" i="95"/>
  <c r="T30" i="95"/>
</calcChain>
</file>

<file path=xl/sharedStrings.xml><?xml version="1.0" encoding="utf-8"?>
<sst xmlns="http://schemas.openxmlformats.org/spreadsheetml/2006/main" count="758" uniqueCount="199">
  <si>
    <t>（単位：円）</t>
    <rPh sb="1" eb="3">
      <t>タンイ</t>
    </rPh>
    <rPh sb="4" eb="5">
      <t>エン</t>
    </rPh>
    <phoneticPr fontId="5"/>
  </si>
  <si>
    <t>職種</t>
    <rPh sb="0" eb="2">
      <t>ショクシュ</t>
    </rPh>
    <phoneticPr fontId="3"/>
  </si>
  <si>
    <t>代替職員氏名</t>
    <rPh sb="0" eb="2">
      <t>ダイタイ</t>
    </rPh>
    <rPh sb="2" eb="4">
      <t>ショクイン</t>
    </rPh>
    <rPh sb="4" eb="6">
      <t>シメイ</t>
    </rPh>
    <phoneticPr fontId="3"/>
  </si>
  <si>
    <t>雇用形態</t>
    <rPh sb="0" eb="2">
      <t>コヨウ</t>
    </rPh>
    <rPh sb="2" eb="4">
      <t>ケイタイ</t>
    </rPh>
    <phoneticPr fontId="3"/>
  </si>
  <si>
    <t>標準的な勤務時間</t>
    <rPh sb="0" eb="3">
      <t>ヒョウジュンテキ</t>
    </rPh>
    <rPh sb="4" eb="6">
      <t>キンム</t>
    </rPh>
    <rPh sb="6" eb="8">
      <t>ジカン</t>
    </rPh>
    <phoneticPr fontId="3"/>
  </si>
  <si>
    <t>募集方法</t>
    <rPh sb="0" eb="2">
      <t>ボシュウ</t>
    </rPh>
    <rPh sb="2" eb="4">
      <t>ホウホウ</t>
    </rPh>
    <phoneticPr fontId="3"/>
  </si>
  <si>
    <t>ステーション名</t>
    <rPh sb="6" eb="7">
      <t>メイ</t>
    </rPh>
    <phoneticPr fontId="5"/>
  </si>
  <si>
    <t>経費</t>
    <rPh sb="0" eb="2">
      <t>ケイヒ</t>
    </rPh>
    <phoneticPr fontId="5"/>
  </si>
  <si>
    <t>総事業費</t>
    <rPh sb="0" eb="1">
      <t>ソウ</t>
    </rPh>
    <rPh sb="1" eb="4">
      <t>ジギョウヒ</t>
    </rPh>
    <phoneticPr fontId="5"/>
  </si>
  <si>
    <t>差引額</t>
    <rPh sb="0" eb="2">
      <t>サシヒキ</t>
    </rPh>
    <rPh sb="2" eb="3">
      <t>ガク</t>
    </rPh>
    <phoneticPr fontId="5"/>
  </si>
  <si>
    <t>選定額</t>
    <rPh sb="0" eb="2">
      <t>センテイ</t>
    </rPh>
    <rPh sb="2" eb="3">
      <t>ガク</t>
    </rPh>
    <phoneticPr fontId="5"/>
  </si>
  <si>
    <t>補助率</t>
    <rPh sb="0" eb="3">
      <t>ホジョリツ</t>
    </rPh>
    <phoneticPr fontId="5"/>
  </si>
  <si>
    <t>補助所要額</t>
    <rPh sb="0" eb="2">
      <t>ホジョ</t>
    </rPh>
    <rPh sb="2" eb="4">
      <t>ショヨウ</t>
    </rPh>
    <rPh sb="4" eb="5">
      <t>ガク</t>
    </rPh>
    <phoneticPr fontId="5"/>
  </si>
  <si>
    <t>備考</t>
    <rPh sb="0" eb="2">
      <t>ビコウ</t>
    </rPh>
    <phoneticPr fontId="5"/>
  </si>
  <si>
    <t>給与費</t>
    <rPh sb="0" eb="2">
      <t>キュウヨ</t>
    </rPh>
    <rPh sb="2" eb="3">
      <t>ヒ</t>
    </rPh>
    <phoneticPr fontId="5"/>
  </si>
  <si>
    <t>10／10</t>
    <phoneticPr fontId="5"/>
  </si>
  <si>
    <t>記入上の注意</t>
    <rPh sb="0" eb="2">
      <t>キニュウ</t>
    </rPh>
    <rPh sb="2" eb="3">
      <t>ジョウ</t>
    </rPh>
    <rPh sb="4" eb="6">
      <t>チュウイ</t>
    </rPh>
    <phoneticPr fontId="5"/>
  </si>
  <si>
    <t>看護師</t>
    <rPh sb="0" eb="2">
      <t>カンゴ</t>
    </rPh>
    <rPh sb="2" eb="3">
      <t>シ</t>
    </rPh>
    <phoneticPr fontId="1"/>
  </si>
  <si>
    <t>非常勤</t>
    <rPh sb="0" eb="3">
      <t>ヒジョウキン</t>
    </rPh>
    <phoneticPr fontId="1"/>
  </si>
  <si>
    <t>ナースプラザからの紹介</t>
    <rPh sb="9" eb="11">
      <t>ショウカイ</t>
    </rPh>
    <phoneticPr fontId="1"/>
  </si>
  <si>
    <t>代替期間</t>
    <rPh sb="0" eb="2">
      <t>ダイタイ</t>
    </rPh>
    <rPh sb="2" eb="4">
      <t>キカン</t>
    </rPh>
    <phoneticPr fontId="3"/>
  </si>
  <si>
    <t>給与費所要額</t>
    <rPh sb="0" eb="2">
      <t>キュウヨ</t>
    </rPh>
    <rPh sb="2" eb="3">
      <t>ヒ</t>
    </rPh>
    <rPh sb="3" eb="5">
      <t>ショヨウ</t>
    </rPh>
    <rPh sb="5" eb="6">
      <t>ガク</t>
    </rPh>
    <phoneticPr fontId="1"/>
  </si>
  <si>
    <t>円</t>
    <rPh sb="0" eb="1">
      <t>エン</t>
    </rPh>
    <phoneticPr fontId="1"/>
  </si>
  <si>
    <t>（</t>
    <phoneticPr fontId="1"/>
  </si>
  <si>
    <t>（</t>
    <phoneticPr fontId="1"/>
  </si>
  <si>
    <t>日）</t>
    <rPh sb="0" eb="1">
      <t>ニチ</t>
    </rPh>
    <phoneticPr fontId="1"/>
  </si>
  <si>
    <t>標準的な
勤務時間</t>
    <rPh sb="0" eb="3">
      <t>ヒョウジュンテキ</t>
    </rPh>
    <rPh sb="5" eb="7">
      <t>キンム</t>
    </rPh>
    <rPh sb="7" eb="9">
      <t>ジカン</t>
    </rPh>
    <phoneticPr fontId="1"/>
  </si>
  <si>
    <t>9時30分　～　17時30分</t>
    <rPh sb="1" eb="2">
      <t>ジ</t>
    </rPh>
    <rPh sb="4" eb="5">
      <t>フン</t>
    </rPh>
    <rPh sb="10" eb="11">
      <t>ジ</t>
    </rPh>
    <rPh sb="13" eb="14">
      <t>フン</t>
    </rPh>
    <phoneticPr fontId="3"/>
  </si>
  <si>
    <t>時　　分　～　　時　　分</t>
    <rPh sb="0" eb="1">
      <t>ジ</t>
    </rPh>
    <rPh sb="3" eb="4">
      <t>フン</t>
    </rPh>
    <rPh sb="8" eb="9">
      <t>ジ</t>
    </rPh>
    <rPh sb="11" eb="12">
      <t>フン</t>
    </rPh>
    <phoneticPr fontId="3"/>
  </si>
  <si>
    <t>補助対象期間</t>
    <rPh sb="0" eb="2">
      <t>ホジョ</t>
    </rPh>
    <rPh sb="2" eb="4">
      <t>タイショウ</t>
    </rPh>
    <rPh sb="4" eb="6">
      <t>キカン</t>
    </rPh>
    <phoneticPr fontId="3"/>
  </si>
  <si>
    <t>）</t>
    <phoneticPr fontId="1"/>
  </si>
  <si>
    <t>雇用契約期間</t>
    <rPh sb="0" eb="2">
      <t>コヨウ</t>
    </rPh>
    <rPh sb="2" eb="4">
      <t>ケイヤク</t>
    </rPh>
    <rPh sb="4" eb="6">
      <t>キカン</t>
    </rPh>
    <phoneticPr fontId="1"/>
  </si>
  <si>
    <t>◆代替職員①</t>
    <rPh sb="1" eb="3">
      <t>ダイタイ</t>
    </rPh>
    <rPh sb="3" eb="5">
      <t>ショクイン</t>
    </rPh>
    <phoneticPr fontId="3"/>
  </si>
  <si>
    <t>◆代替職員②</t>
    <rPh sb="1" eb="3">
      <t>ダイタイ</t>
    </rPh>
    <rPh sb="3" eb="5">
      <t>ショクイン</t>
    </rPh>
    <phoneticPr fontId="3"/>
  </si>
  <si>
    <t>Ａ</t>
    <phoneticPr fontId="1"/>
  </si>
  <si>
    <t>Ｂ</t>
    <phoneticPr fontId="1"/>
  </si>
  <si>
    <t>Ｃ＝Ａ×Ｂ</t>
    <phoneticPr fontId="1"/>
  </si>
  <si>
    <t>D</t>
    <phoneticPr fontId="1"/>
  </si>
  <si>
    <t>Ｅ＝Ｃ×Ｄ</t>
    <phoneticPr fontId="1"/>
  </si>
  <si>
    <t>時間勤務）</t>
  </si>
  <si>
    <t>補助対象期間
通算勤務日数</t>
    <rPh sb="0" eb="2">
      <t>ホジョ</t>
    </rPh>
    <rPh sb="2" eb="4">
      <t>タイショウ</t>
    </rPh>
    <rPh sb="4" eb="6">
      <t>キカン</t>
    </rPh>
    <rPh sb="7" eb="9">
      <t>ツウサン</t>
    </rPh>
    <rPh sb="9" eb="11">
      <t>キンム</t>
    </rPh>
    <rPh sb="11" eb="13">
      <t>ニッスウ</t>
    </rPh>
    <phoneticPr fontId="3"/>
  </si>
  <si>
    <t>日</t>
    <rPh sb="0" eb="1">
      <t>ニチ</t>
    </rPh>
    <phoneticPr fontId="1"/>
  </si>
  <si>
    <t>円</t>
    <phoneticPr fontId="1"/>
  </si>
  <si>
    <t>　　時　　分　～　　時　　分</t>
    <rPh sb="2" eb="3">
      <t>ジ</t>
    </rPh>
    <rPh sb="5" eb="6">
      <t>フン</t>
    </rPh>
    <rPh sb="10" eb="11">
      <t>ジ</t>
    </rPh>
    <rPh sb="13" eb="14">
      <t>フン</t>
    </rPh>
    <phoneticPr fontId="3"/>
  </si>
  <si>
    <t>総時間数①+②</t>
    <phoneticPr fontId="1"/>
  </si>
  <si>
    <t>総所要額①+②</t>
    <phoneticPr fontId="1"/>
  </si>
  <si>
    <t>代替職員名：</t>
    <rPh sb="0" eb="2">
      <t>ダイタイ</t>
    </rPh>
    <rPh sb="2" eb="4">
      <t>ショクイン</t>
    </rPh>
    <rPh sb="4" eb="5">
      <t>メイ</t>
    </rPh>
    <phoneticPr fontId="1"/>
  </si>
  <si>
    <t>根拠資料：</t>
    <rPh sb="0" eb="2">
      <t>コンキョ</t>
    </rPh>
    <rPh sb="2" eb="4">
      <t>シリョウ</t>
    </rPh>
    <phoneticPr fontId="1"/>
  </si>
  <si>
    <t>月給：</t>
    <phoneticPr fontId="1"/>
  </si>
  <si>
    <t>時間給：</t>
    <phoneticPr fontId="1"/>
  </si>
  <si>
    <t>歩合給：</t>
    <phoneticPr fontId="1"/>
  </si>
  <si>
    <t>（別紙単価計算表のとおり）</t>
    <phoneticPr fontId="1"/>
  </si>
  <si>
    <t>時間</t>
    <rPh sb="0" eb="2">
      <t>ジカン</t>
    </rPh>
    <phoneticPr fontId="1"/>
  </si>
  <si>
    <t>総精算額①+②</t>
    <rPh sb="1" eb="3">
      <t>セイサン</t>
    </rPh>
    <phoneticPr fontId="1"/>
  </si>
  <si>
    <t>　所要額の精算に当たっては、賃金台帳等に基づき、実勤務時間数及び給与支給実績から補助対象時間数及び給与費精算額を算出し、さらに１時間当たりの単価を算定するものとします。</t>
    <rPh sb="1" eb="3">
      <t>ショヨウ</t>
    </rPh>
    <rPh sb="3" eb="4">
      <t>ガク</t>
    </rPh>
    <rPh sb="5" eb="7">
      <t>セイサン</t>
    </rPh>
    <rPh sb="8" eb="9">
      <t>ア</t>
    </rPh>
    <rPh sb="14" eb="16">
      <t>チンギン</t>
    </rPh>
    <rPh sb="16" eb="18">
      <t>ダイチョウ</t>
    </rPh>
    <rPh sb="18" eb="19">
      <t>トウ</t>
    </rPh>
    <rPh sb="20" eb="21">
      <t>モト</t>
    </rPh>
    <rPh sb="30" eb="31">
      <t>オヨ</t>
    </rPh>
    <rPh sb="40" eb="42">
      <t>ホジョ</t>
    </rPh>
    <rPh sb="42" eb="44">
      <t>タイショウ</t>
    </rPh>
    <rPh sb="44" eb="47">
      <t>ジカンスウ</t>
    </rPh>
    <rPh sb="47" eb="48">
      <t>オヨ</t>
    </rPh>
    <rPh sb="49" eb="51">
      <t>キュウヨ</t>
    </rPh>
    <rPh sb="51" eb="52">
      <t>ヒ</t>
    </rPh>
    <rPh sb="52" eb="55">
      <t>セイサンガク</t>
    </rPh>
    <rPh sb="56" eb="58">
      <t>サンシュツ</t>
    </rPh>
    <rPh sb="64" eb="66">
      <t>ジカン</t>
    </rPh>
    <rPh sb="66" eb="67">
      <t>ア</t>
    </rPh>
    <rPh sb="70" eb="72">
      <t>タンカ</t>
    </rPh>
    <rPh sb="73" eb="75">
      <t>サンテイ</t>
    </rPh>
    <phoneticPr fontId="1"/>
  </si>
  <si>
    <r>
      <t xml:space="preserve">賃金
</t>
    </r>
    <r>
      <rPr>
        <sz val="8"/>
        <rFont val="HG丸ｺﾞｼｯｸM-PRO"/>
        <family val="3"/>
        <charset val="128"/>
      </rPr>
      <t>（基本給又は単価）</t>
    </r>
    <rPh sb="0" eb="2">
      <t>チンギン</t>
    </rPh>
    <rPh sb="4" eb="7">
      <t>キホンキュウ</t>
    </rPh>
    <rPh sb="7" eb="8">
      <t>マタ</t>
    </rPh>
    <rPh sb="9" eb="11">
      <t>タンカ</t>
    </rPh>
    <phoneticPr fontId="1"/>
  </si>
  <si>
    <t>①</t>
    <phoneticPr fontId="1"/>
  </si>
  <si>
    <t>給与費精算額</t>
    <rPh sb="0" eb="2">
      <t>キュウヨ</t>
    </rPh>
    <rPh sb="2" eb="3">
      <t>ヒ</t>
    </rPh>
    <rPh sb="3" eb="5">
      <t>セイサン</t>
    </rPh>
    <rPh sb="5" eb="6">
      <t>ガク</t>
    </rPh>
    <phoneticPr fontId="1"/>
  </si>
  <si>
    <t>10時00分　～　16時00分</t>
    <rPh sb="2" eb="3">
      <t>ジ</t>
    </rPh>
    <rPh sb="5" eb="6">
      <t>フン</t>
    </rPh>
    <rPh sb="11" eb="12">
      <t>ジ</t>
    </rPh>
    <rPh sb="14" eb="15">
      <t>フン</t>
    </rPh>
    <phoneticPr fontId="3"/>
  </si>
  <si>
    <t>（Ａ）</t>
    <phoneticPr fontId="5"/>
  </si>
  <si>
    <t>（Ｂ）</t>
    <phoneticPr fontId="5"/>
  </si>
  <si>
    <t>（Ｃ）</t>
    <phoneticPr fontId="5"/>
  </si>
  <si>
    <t>（Ａ）－（Ｂ）</t>
    <phoneticPr fontId="5"/>
  </si>
  <si>
    <t>（Ｄ）</t>
    <phoneticPr fontId="5"/>
  </si>
  <si>
    <t>（Ｅ）</t>
    <phoneticPr fontId="5"/>
  </si>
  <si>
    <t>（Ｆ）</t>
    <phoneticPr fontId="5"/>
  </si>
  <si>
    <t>（Ｇ）</t>
    <phoneticPr fontId="5"/>
  </si>
  <si>
    <t>（Ｅ）×（Ｆ）</t>
    <phoneticPr fontId="5"/>
  </si>
  <si>
    <t>合計</t>
    <rPh sb="0" eb="2">
      <t>ゴウケイ</t>
    </rPh>
    <phoneticPr fontId="5"/>
  </si>
  <si>
    <t>代替職員</t>
    <rPh sb="0" eb="2">
      <t>ダイタイ</t>
    </rPh>
    <rPh sb="2" eb="4">
      <t>ショクイン</t>
    </rPh>
    <phoneticPr fontId="1"/>
  </si>
  <si>
    <t>給与費</t>
    <rPh sb="0" eb="2">
      <t>キュウヨ</t>
    </rPh>
    <rPh sb="2" eb="3">
      <t>ヒ</t>
    </rPh>
    <phoneticPr fontId="1"/>
  </si>
  <si>
    <t>氏名</t>
    <rPh sb="0" eb="2">
      <t>シメイ</t>
    </rPh>
    <phoneticPr fontId="1"/>
  </si>
  <si>
    <t>基準額</t>
    <rPh sb="0" eb="2">
      <t>キジュン</t>
    </rPh>
    <rPh sb="2" eb="3">
      <t>ガク</t>
    </rPh>
    <phoneticPr fontId="1"/>
  </si>
  <si>
    <t>対象経費</t>
    <rPh sb="0" eb="2">
      <t>タイショウ</t>
    </rPh>
    <rPh sb="2" eb="4">
      <t>ケイヒ</t>
    </rPh>
    <phoneticPr fontId="1"/>
  </si>
  <si>
    <t>C</t>
    <phoneticPr fontId="1"/>
  </si>
  <si>
    <t>G</t>
    <phoneticPr fontId="1"/>
  </si>
  <si>
    <t>合計</t>
    <rPh sb="0" eb="2">
      <t>ゴウケイ</t>
    </rPh>
    <phoneticPr fontId="1"/>
  </si>
  <si>
    <t>総事業費</t>
    <rPh sb="0" eb="1">
      <t>ソウ</t>
    </rPh>
    <rPh sb="1" eb="3">
      <t>ジギョウ</t>
    </rPh>
    <rPh sb="3" eb="4">
      <t>ヒ</t>
    </rPh>
    <phoneticPr fontId="1"/>
  </si>
  <si>
    <t>備考</t>
    <rPh sb="0" eb="2">
      <t>ビコウ</t>
    </rPh>
    <phoneticPr fontId="1"/>
  </si>
  <si>
    <r>
      <t>交通費</t>
    </r>
    <r>
      <rPr>
        <sz val="8"/>
        <rFont val="HG丸ｺﾞｼｯｸM-PRO"/>
        <family val="3"/>
        <charset val="128"/>
      </rPr>
      <t>※</t>
    </r>
    <rPh sb="0" eb="3">
      <t>コウツウヒ</t>
    </rPh>
    <phoneticPr fontId="5"/>
  </si>
  <si>
    <t>【　１．研修代替　２．産休等代替　】</t>
    <rPh sb="4" eb="6">
      <t>ケンシュウ</t>
    </rPh>
    <rPh sb="6" eb="8">
      <t>ダイタイ</t>
    </rPh>
    <rPh sb="11" eb="13">
      <t>サンキュウ</t>
    </rPh>
    <rPh sb="13" eb="14">
      <t>トウ</t>
    </rPh>
    <rPh sb="14" eb="16">
      <t>ダイタイ</t>
    </rPh>
    <phoneticPr fontId="1"/>
  </si>
  <si>
    <t>【産休等代替】</t>
    <rPh sb="1" eb="3">
      <t>サンキュウ</t>
    </rPh>
    <rPh sb="3" eb="4">
      <t>トウ</t>
    </rPh>
    <rPh sb="4" eb="6">
      <t>ダイタイ</t>
    </rPh>
    <phoneticPr fontId="1"/>
  </si>
  <si>
    <t>□ その他</t>
  </si>
  <si>
    <t>１．該当する代替事業を「○」で囲んでください。</t>
    <rPh sb="2" eb="4">
      <t>ガイトウ</t>
    </rPh>
    <rPh sb="6" eb="8">
      <t>ダイタイ</t>
    </rPh>
    <rPh sb="8" eb="10">
      <t>ジギョウ</t>
    </rPh>
    <rPh sb="15" eb="16">
      <t>カコ</t>
    </rPh>
    <phoneticPr fontId="1"/>
  </si>
  <si>
    <t>４．「補助所要額（Ｇ）」の合計額に、1,000円未満の端数が生じた場合は切り捨ててください。</t>
    <rPh sb="3" eb="5">
      <t>ホジョ</t>
    </rPh>
    <rPh sb="5" eb="7">
      <t>ショヨウ</t>
    </rPh>
    <rPh sb="7" eb="8">
      <t>ガク</t>
    </rPh>
    <rPh sb="13" eb="15">
      <t>ゴウケイ</t>
    </rPh>
    <rPh sb="15" eb="16">
      <t>ガク</t>
    </rPh>
    <rPh sb="23" eb="24">
      <t>エン</t>
    </rPh>
    <rPh sb="24" eb="26">
      <t>ミマン</t>
    </rPh>
    <rPh sb="27" eb="29">
      <t>ハスウ</t>
    </rPh>
    <rPh sb="30" eb="31">
      <t>ショウ</t>
    </rPh>
    <rPh sb="33" eb="35">
      <t>バアイ</t>
    </rPh>
    <rPh sb="36" eb="37">
      <t>キ</t>
    </rPh>
    <rPh sb="38" eb="39">
      <t>ス</t>
    </rPh>
    <phoneticPr fontId="5"/>
  </si>
  <si>
    <t>２．各費用の補助対象時間（日）数等については、代替事業ごとの所要額内訳書（個表）に基づき記入してください。</t>
    <rPh sb="2" eb="3">
      <t>カク</t>
    </rPh>
    <rPh sb="3" eb="5">
      <t>ヒヨウ</t>
    </rPh>
    <rPh sb="6" eb="8">
      <t>ホジョ</t>
    </rPh>
    <rPh sb="8" eb="10">
      <t>タイショウ</t>
    </rPh>
    <rPh sb="10" eb="12">
      <t>ジカン</t>
    </rPh>
    <rPh sb="13" eb="14">
      <t>ニチ</t>
    </rPh>
    <rPh sb="15" eb="16">
      <t>スウ</t>
    </rPh>
    <rPh sb="16" eb="17">
      <t>トウ</t>
    </rPh>
    <rPh sb="23" eb="25">
      <t>ダイタイ</t>
    </rPh>
    <rPh sb="25" eb="27">
      <t>ジギョウ</t>
    </rPh>
    <rPh sb="30" eb="32">
      <t>ショヨウ</t>
    </rPh>
    <rPh sb="32" eb="33">
      <t>ガク</t>
    </rPh>
    <rPh sb="33" eb="36">
      <t>ウチワケショ</t>
    </rPh>
    <rPh sb="37" eb="39">
      <t>コヒョウ</t>
    </rPh>
    <rPh sb="41" eb="42">
      <t>モト</t>
    </rPh>
    <rPh sb="44" eb="46">
      <t>キニュウ</t>
    </rPh>
    <phoneticPr fontId="1"/>
  </si>
  <si>
    <t>Ｄ＋Ｈ</t>
    <phoneticPr fontId="1"/>
  </si>
  <si>
    <t>D＝A×B</t>
    <phoneticPr fontId="1"/>
  </si>
  <si>
    <t>H＝E×F</t>
    <phoneticPr fontId="1"/>
  </si>
  <si>
    <t>A</t>
    <phoneticPr fontId="1"/>
  </si>
  <si>
    <t>B</t>
    <phoneticPr fontId="1"/>
  </si>
  <si>
    <t>E</t>
    <phoneticPr fontId="1"/>
  </si>
  <si>
    <t>F</t>
    <phoneticPr fontId="1"/>
  </si>
  <si>
    <t>新規雇用</t>
    <rPh sb="0" eb="2">
      <t>シンキ</t>
    </rPh>
    <rPh sb="2" eb="4">
      <t>コヨウ</t>
    </rPh>
    <phoneticPr fontId="1"/>
  </si>
  <si>
    <t>◆経費内訳表◆　（当様式は、実績報告書の経費計算に使用してください。）</t>
    <rPh sb="1" eb="3">
      <t>ケイヒ</t>
    </rPh>
    <rPh sb="3" eb="5">
      <t>ウチワケ</t>
    </rPh>
    <rPh sb="5" eb="6">
      <t>ヒョウ</t>
    </rPh>
    <phoneticPr fontId="1"/>
  </si>
  <si>
    <t>（勤務日数：</t>
    <rPh sb="1" eb="3">
      <t>キンム</t>
    </rPh>
    <phoneticPr fontId="1"/>
  </si>
  <si>
    <t>介休代替</t>
  </si>
  <si>
    <t>合計</t>
  </si>
  <si>
    <t>時間数</t>
  </si>
  <si>
    <t>割　合</t>
  </si>
  <si>
    <t>円</t>
  </si>
  <si>
    <t>縦計→</t>
  </si>
  <si>
    <t>研修代替</t>
    <rPh sb="0" eb="2">
      <t>ケンシュウ</t>
    </rPh>
    <phoneticPr fontId="1"/>
  </si>
  <si>
    <t>研修代替</t>
    <rPh sb="0" eb="2">
      <t>ケンシュウ</t>
    </rPh>
    <rPh sb="2" eb="4">
      <t>ダイタイ</t>
    </rPh>
    <phoneticPr fontId="1"/>
  </si>
  <si>
    <t>介休代替</t>
    <rPh sb="2" eb="4">
      <t>ダイタイ</t>
    </rPh>
    <phoneticPr fontId="1"/>
  </si>
  <si>
    <t>②</t>
    <phoneticPr fontId="1"/>
  </si>
  <si>
    <t>研修代替の場合は、交通費（通勤手当）を除いてください。</t>
    <rPh sb="19" eb="20">
      <t>ノゾ</t>
    </rPh>
    <phoneticPr fontId="1"/>
  </si>
  <si>
    <t>※産休等代替の場合は記入対象外</t>
    <phoneticPr fontId="1"/>
  </si>
  <si>
    <r>
      <t>交通費　</t>
    </r>
    <r>
      <rPr>
        <sz val="8"/>
        <rFont val="HG丸ｺﾞｼｯｸM-PRO"/>
        <family val="3"/>
        <charset val="128"/>
      </rPr>
      <t>※産休等代替の場合は記入対象外</t>
    </r>
    <rPh sb="0" eb="3">
      <t>コウツウヒ</t>
    </rPh>
    <phoneticPr fontId="1"/>
  </si>
  <si>
    <t>２．各費用の補助対象時間（日）数等については、代替事業ごとの所要額精算書（個表）に基づき記入してください。</t>
    <rPh sb="2" eb="3">
      <t>カク</t>
    </rPh>
    <rPh sb="3" eb="5">
      <t>ヒヨウ</t>
    </rPh>
    <rPh sb="6" eb="8">
      <t>ホジョ</t>
    </rPh>
    <rPh sb="8" eb="10">
      <t>タイショウ</t>
    </rPh>
    <rPh sb="10" eb="12">
      <t>ジカン</t>
    </rPh>
    <rPh sb="13" eb="14">
      <t>ニチ</t>
    </rPh>
    <rPh sb="15" eb="16">
      <t>スウ</t>
    </rPh>
    <rPh sb="16" eb="17">
      <t>トウ</t>
    </rPh>
    <rPh sb="23" eb="25">
      <t>ダイタイ</t>
    </rPh>
    <rPh sb="25" eb="27">
      <t>ジギョウ</t>
    </rPh>
    <rPh sb="30" eb="32">
      <t>ショヨウ</t>
    </rPh>
    <rPh sb="32" eb="33">
      <t>ガク</t>
    </rPh>
    <rPh sb="33" eb="36">
      <t>セイサンショ</t>
    </rPh>
    <rPh sb="37" eb="39">
      <t>コヒョウ</t>
    </rPh>
    <rPh sb="41" eb="42">
      <t>モト</t>
    </rPh>
    <rPh sb="44" eb="46">
      <t>キニュウ</t>
    </rPh>
    <phoneticPr fontId="1"/>
  </si>
  <si>
    <t>≪1時間当たりの単価≫</t>
    <rPh sb="2" eb="4">
      <t>ジカン</t>
    </rPh>
    <rPh sb="4" eb="5">
      <t>ア</t>
    </rPh>
    <rPh sb="8" eb="10">
      <t>タンカ</t>
    </rPh>
    <phoneticPr fontId="1"/>
  </si>
  <si>
    <t>寄附金その他
の収入額</t>
    <rPh sb="0" eb="3">
      <t>キフキン</t>
    </rPh>
    <phoneticPr fontId="5"/>
  </si>
  <si>
    <t>□ 給与明細書</t>
  </si>
  <si>
    <t>□ 出勤簿</t>
  </si>
  <si>
    <t>□□□□</t>
    <phoneticPr fontId="1"/>
  </si>
  <si>
    <t>△△△△</t>
    <phoneticPr fontId="1"/>
  </si>
  <si>
    <t>◇◇◇◇</t>
    <phoneticPr fontId="1"/>
  </si>
  <si>
    <t>■ 賃金台帳</t>
  </si>
  <si>
    <t>▽▽▽▽</t>
    <phoneticPr fontId="1"/>
  </si>
  <si>
    <t>（別紙）</t>
    <rPh sb="1" eb="3">
      <t>ベッシ</t>
    </rPh>
    <phoneticPr fontId="1"/>
  </si>
  <si>
    <t>【</t>
    <phoneticPr fontId="1"/>
  </si>
  <si>
    <t>１．産前産後休業</t>
    <phoneticPr fontId="1"/>
  </si>
  <si>
    <t>２．育児休業</t>
    <phoneticPr fontId="1"/>
  </si>
  <si>
    <t>３．介護休業</t>
    <phoneticPr fontId="1"/>
  </si>
  <si>
    <t>】</t>
    <phoneticPr fontId="1"/>
  </si>
  <si>
    <t>【</t>
    <phoneticPr fontId="1"/>
  </si>
  <si>
    <t>１．研修代替</t>
    <phoneticPr fontId="1"/>
  </si>
  <si>
    <t>】</t>
    <phoneticPr fontId="1"/>
  </si>
  <si>
    <t>２．産休等代替</t>
    <phoneticPr fontId="1"/>
  </si>
  <si>
    <r>
      <rPr>
        <b/>
        <sz val="11"/>
        <color rgb="FFFF0000"/>
        <rFont val="ＭＳ ゴシック"/>
        <family val="3"/>
        <charset val="128"/>
      </rPr>
      <t>○○</t>
    </r>
    <r>
      <rPr>
        <b/>
        <sz val="11"/>
        <color rgb="FFFF0000"/>
        <rFont val="Meiryo UI"/>
        <family val="3"/>
        <charset val="128"/>
      </rPr>
      <t>訪問看護ステーション</t>
    </r>
    <rPh sb="2" eb="11">
      <t>ホウカ</t>
    </rPh>
    <phoneticPr fontId="1"/>
  </si>
  <si>
    <t>様式3-4</t>
    <phoneticPr fontId="1"/>
  </si>
  <si>
    <t>様式2</t>
    <phoneticPr fontId="1"/>
  </si>
  <si>
    <t>【研修代替】様式2-3A、様式2-3Ｂ　　【産休等代替】様式2-4</t>
    <rPh sb="1" eb="3">
      <t>ケンシュウ</t>
    </rPh>
    <rPh sb="3" eb="5">
      <t>ダイタイ</t>
    </rPh>
    <rPh sb="6" eb="8">
      <t>ヨウシキ</t>
    </rPh>
    <rPh sb="13" eb="15">
      <t>ヨウシキ</t>
    </rPh>
    <rPh sb="22" eb="24">
      <t>サンキュウ</t>
    </rPh>
    <rPh sb="24" eb="25">
      <t>トウ</t>
    </rPh>
    <rPh sb="25" eb="27">
      <t>ダイタイ</t>
    </rPh>
    <rPh sb="28" eb="30">
      <t>ヨウシキ</t>
    </rPh>
    <phoneticPr fontId="1"/>
  </si>
  <si>
    <t>様式2-2</t>
    <phoneticPr fontId="1"/>
  </si>
  <si>
    <t>様式2-4</t>
    <phoneticPr fontId="1"/>
  </si>
  <si>
    <t>様式2-4</t>
    <phoneticPr fontId="1"/>
  </si>
  <si>
    <r>
      <t>補助対象時間</t>
    </r>
    <r>
      <rPr>
        <sz val="8"/>
        <rFont val="HG丸ｺﾞｼｯｸM-PRO"/>
        <family val="3"/>
        <charset val="128"/>
      </rPr>
      <t xml:space="preserve"> ※</t>
    </r>
    <rPh sb="0" eb="2">
      <t>ホジョ</t>
    </rPh>
    <rPh sb="2" eb="4">
      <t>タイショウ</t>
    </rPh>
    <rPh sb="4" eb="6">
      <t>ジカン</t>
    </rPh>
    <phoneticPr fontId="1"/>
  </si>
  <si>
    <t>※ 補助対象時間数は、1か年につき784時間（代替職員が複数の場合はその合計）が上限となります。</t>
    <rPh sb="2" eb="4">
      <t>ホジョ</t>
    </rPh>
    <rPh sb="4" eb="6">
      <t>タイショウ</t>
    </rPh>
    <rPh sb="6" eb="9">
      <t>ジカンスウ</t>
    </rPh>
    <rPh sb="13" eb="14">
      <t>ネン</t>
    </rPh>
    <rPh sb="20" eb="22">
      <t>ジカン</t>
    </rPh>
    <rPh sb="23" eb="25">
      <t>ダイタイ</t>
    </rPh>
    <rPh sb="25" eb="27">
      <t>ショクイン</t>
    </rPh>
    <rPh sb="28" eb="30">
      <t>フクスウ</t>
    </rPh>
    <rPh sb="31" eb="33">
      <t>バアイ</t>
    </rPh>
    <rPh sb="36" eb="38">
      <t>ゴウケイ</t>
    </rPh>
    <rPh sb="40" eb="42">
      <t>ジョウゲン</t>
    </rPh>
    <phoneticPr fontId="1"/>
  </si>
  <si>
    <t>1時間当たりの単価</t>
    <phoneticPr fontId="1"/>
  </si>
  <si>
    <t>基準額</t>
    <rPh sb="0" eb="2">
      <t>キジュン</t>
    </rPh>
    <rPh sb="2" eb="3">
      <t>ガク</t>
    </rPh>
    <phoneticPr fontId="5"/>
  </si>
  <si>
    <t>３．「選定額（Ｅ）」は、「差引額（Ｃ）」及び「基準額（Ｄ）」のいずれか少ない額を選定してください。</t>
    <rPh sb="3" eb="5">
      <t>センテイ</t>
    </rPh>
    <rPh sb="5" eb="6">
      <t>ガク</t>
    </rPh>
    <rPh sb="13" eb="14">
      <t>サ</t>
    </rPh>
    <rPh sb="14" eb="15">
      <t>ヒ</t>
    </rPh>
    <rPh sb="15" eb="16">
      <t>ガク</t>
    </rPh>
    <rPh sb="20" eb="21">
      <t>オヨ</t>
    </rPh>
    <rPh sb="23" eb="25">
      <t>キジュン</t>
    </rPh>
    <rPh sb="25" eb="26">
      <t>ガク</t>
    </rPh>
    <rPh sb="26" eb="27">
      <t>テイガク</t>
    </rPh>
    <rPh sb="35" eb="36">
      <t>スク</t>
    </rPh>
    <rPh sb="38" eb="39">
      <t>ガク</t>
    </rPh>
    <rPh sb="40" eb="42">
      <t>センテイ</t>
    </rPh>
    <phoneticPr fontId="5"/>
  </si>
  <si>
    <t>時間数</t>
    <phoneticPr fontId="1"/>
  </si>
  <si>
    <t>補助対象</t>
    <rPh sb="0" eb="2">
      <t>ホジョ</t>
    </rPh>
    <rPh sb="2" eb="4">
      <t>タイショウ</t>
    </rPh>
    <phoneticPr fontId="1"/>
  </si>
  <si>
    <t>1時間当たり</t>
    <rPh sb="1" eb="3">
      <t>ジカン</t>
    </rPh>
    <rPh sb="3" eb="4">
      <t>ア</t>
    </rPh>
    <phoneticPr fontId="1"/>
  </si>
  <si>
    <t>の単価</t>
    <phoneticPr fontId="1"/>
  </si>
  <si>
    <t>日数</t>
    <phoneticPr fontId="1"/>
  </si>
  <si>
    <t>1日当たり</t>
    <rPh sb="1" eb="2">
      <t>ニチ</t>
    </rPh>
    <rPh sb="2" eb="3">
      <t>ア</t>
    </rPh>
    <phoneticPr fontId="1"/>
  </si>
  <si>
    <t>確保の方法</t>
    <rPh sb="0" eb="2">
      <t>カクホ</t>
    </rPh>
    <rPh sb="3" eb="5">
      <t>ホウホウ</t>
    </rPh>
    <phoneticPr fontId="1"/>
  </si>
  <si>
    <t>２．「総事業費（Ａ）」及び「基準額（Ｄ）」は、様式2-2に基づきそれぞれの合計額を記入してください。</t>
    <rPh sb="3" eb="7">
      <t>ソウジギョウヒ</t>
    </rPh>
    <rPh sb="11" eb="12">
      <t>オヨ</t>
    </rPh>
    <rPh sb="23" eb="25">
      <t>ヨウシキ</t>
    </rPh>
    <rPh sb="29" eb="30">
      <t>モト</t>
    </rPh>
    <rPh sb="37" eb="39">
      <t>ゴウケイ</t>
    </rPh>
    <rPh sb="39" eb="40">
      <t>ガク</t>
    </rPh>
    <rPh sb="41" eb="43">
      <t>キニュウ</t>
    </rPh>
    <phoneticPr fontId="5"/>
  </si>
  <si>
    <t>1時間当たりの単価</t>
    <phoneticPr fontId="1"/>
  </si>
  <si>
    <t>1時間当たりの単価</t>
    <phoneticPr fontId="1"/>
  </si>
  <si>
    <t>様式3</t>
    <phoneticPr fontId="1"/>
  </si>
  <si>
    <t>２．「総事業費（Ａ）」及び「基準額（Ｄ）」は、様式3-2に基づきそれぞれの合計額を記入してください。</t>
    <rPh sb="3" eb="7">
      <t>ソウジギョウヒ</t>
    </rPh>
    <rPh sb="11" eb="12">
      <t>オヨ</t>
    </rPh>
    <rPh sb="23" eb="25">
      <t>ヨウシキ</t>
    </rPh>
    <rPh sb="29" eb="30">
      <t>モト</t>
    </rPh>
    <rPh sb="37" eb="39">
      <t>ゴウケイ</t>
    </rPh>
    <rPh sb="39" eb="40">
      <t>ガク</t>
    </rPh>
    <rPh sb="41" eb="43">
      <t>キニュウ</t>
    </rPh>
    <phoneticPr fontId="5"/>
  </si>
  <si>
    <t>様式3-2</t>
    <phoneticPr fontId="1"/>
  </si>
  <si>
    <t>【研修代替】様式3-3A、様式3-3Ｂ　　【産休等代替】様式3-4</t>
    <rPh sb="1" eb="3">
      <t>ケンシュウ</t>
    </rPh>
    <rPh sb="3" eb="5">
      <t>ダイタイ</t>
    </rPh>
    <rPh sb="6" eb="8">
      <t>ヨウシキ</t>
    </rPh>
    <rPh sb="13" eb="15">
      <t>ヨウシキ</t>
    </rPh>
    <rPh sb="22" eb="24">
      <t>サンキュウ</t>
    </rPh>
    <rPh sb="24" eb="25">
      <t>トウ</t>
    </rPh>
    <rPh sb="25" eb="27">
      <t>ダイタイ</t>
    </rPh>
    <rPh sb="28" eb="30">
      <t>ヨウシキ</t>
    </rPh>
    <phoneticPr fontId="1"/>
  </si>
  <si>
    <t>　　年度　訪問看護ステーション代替職員（研修及び産休等）確保支援事業　所要額精算書（総括表）</t>
    <rPh sb="2" eb="4">
      <t>ネンド</t>
    </rPh>
    <rPh sb="5" eb="14">
      <t>ホウカ</t>
    </rPh>
    <rPh sb="15" eb="17">
      <t>ダイタイ</t>
    </rPh>
    <rPh sb="17" eb="19">
      <t>ショクイン</t>
    </rPh>
    <rPh sb="20" eb="22">
      <t>ケンシュウ</t>
    </rPh>
    <rPh sb="22" eb="23">
      <t>オヨ</t>
    </rPh>
    <rPh sb="24" eb="26">
      <t>サンキュウ</t>
    </rPh>
    <rPh sb="26" eb="27">
      <t>トウ</t>
    </rPh>
    <rPh sb="28" eb="30">
      <t>カクホ</t>
    </rPh>
    <rPh sb="30" eb="32">
      <t>シエン</t>
    </rPh>
    <rPh sb="32" eb="34">
      <t>ジギョウ</t>
    </rPh>
    <rPh sb="35" eb="37">
      <t>ショヨウ</t>
    </rPh>
    <rPh sb="37" eb="38">
      <t>ガク</t>
    </rPh>
    <rPh sb="38" eb="41">
      <t>セイサンショ</t>
    </rPh>
    <rPh sb="42" eb="44">
      <t>ソウカツ</t>
    </rPh>
    <phoneticPr fontId="5"/>
  </si>
  <si>
    <t>　　年度　訪問看護ステーション代替職員（研修及び産休等）確保支援事業　所要額精算書（一覧表）</t>
    <rPh sb="2" eb="4">
      <t>ネンド</t>
    </rPh>
    <rPh sb="5" eb="14">
      <t>ホウカ</t>
    </rPh>
    <rPh sb="15" eb="17">
      <t>ダイタイ</t>
    </rPh>
    <rPh sb="17" eb="19">
      <t>ショクイン</t>
    </rPh>
    <rPh sb="20" eb="22">
      <t>ケンシュウ</t>
    </rPh>
    <rPh sb="22" eb="23">
      <t>オヨ</t>
    </rPh>
    <rPh sb="24" eb="26">
      <t>サンキュウ</t>
    </rPh>
    <rPh sb="26" eb="27">
      <t>トウ</t>
    </rPh>
    <rPh sb="28" eb="30">
      <t>カクホ</t>
    </rPh>
    <rPh sb="30" eb="32">
      <t>シエン</t>
    </rPh>
    <rPh sb="32" eb="34">
      <t>ジギョウ</t>
    </rPh>
    <rPh sb="35" eb="37">
      <t>ショヨウ</t>
    </rPh>
    <rPh sb="37" eb="38">
      <t>ガク</t>
    </rPh>
    <rPh sb="38" eb="40">
      <t>セイサン</t>
    </rPh>
    <rPh sb="42" eb="44">
      <t>イチラン</t>
    </rPh>
    <rPh sb="44" eb="45">
      <t>ヒョウ</t>
    </rPh>
    <phoneticPr fontId="5"/>
  </si>
  <si>
    <t>　　年度　訪問看護ステーション代替職員（研修及び産休等）確保支援事業
所要額精算書（個表）</t>
    <rPh sb="2" eb="4">
      <t>ネンド</t>
    </rPh>
    <rPh sb="5" eb="14">
      <t>ホウカ</t>
    </rPh>
    <rPh sb="15" eb="17">
      <t>ダイタイ</t>
    </rPh>
    <rPh sb="17" eb="19">
      <t>ショクイン</t>
    </rPh>
    <rPh sb="20" eb="22">
      <t>ケンシュウ</t>
    </rPh>
    <rPh sb="22" eb="23">
      <t>オヨ</t>
    </rPh>
    <rPh sb="24" eb="26">
      <t>サンキュウ</t>
    </rPh>
    <rPh sb="26" eb="27">
      <t>トウ</t>
    </rPh>
    <rPh sb="28" eb="30">
      <t>カクホ</t>
    </rPh>
    <rPh sb="30" eb="32">
      <t>シエン</t>
    </rPh>
    <rPh sb="32" eb="34">
      <t>ジギョウ</t>
    </rPh>
    <rPh sb="38" eb="40">
      <t>セイサン</t>
    </rPh>
    <rPh sb="41" eb="42">
      <t>ヤクショ</t>
    </rPh>
    <rPh sb="42" eb="43">
      <t>コ</t>
    </rPh>
    <rPh sb="43" eb="44">
      <t>ヒョウ</t>
    </rPh>
    <phoneticPr fontId="5"/>
  </si>
  <si>
    <t>　　年　　月　　日　～　　　年　　月　　日</t>
    <phoneticPr fontId="1"/>
  </si>
  <si>
    <t>　　年　　月　　日　～　　　年　　月　　日</t>
    <phoneticPr fontId="1"/>
  </si>
  <si>
    <t>月</t>
    <rPh sb="0" eb="1">
      <t>ガツ</t>
    </rPh>
    <phoneticPr fontId="1"/>
  </si>
  <si>
    <t>支給</t>
    <rPh sb="0" eb="2">
      <t>シキュウ</t>
    </rPh>
    <phoneticPr fontId="1"/>
  </si>
  <si>
    <t>25</t>
    <phoneticPr fontId="1"/>
  </si>
  <si>
    <t>給与等支給月日</t>
    <phoneticPr fontId="1"/>
  </si>
  <si>
    <t>給与等算定期間</t>
    <rPh sb="3" eb="5">
      <t>サンテイ</t>
    </rPh>
    <rPh sb="5" eb="7">
      <t>キカン</t>
    </rPh>
    <phoneticPr fontId="1"/>
  </si>
  <si>
    <t>/</t>
    <phoneticPr fontId="1"/>
  </si>
  <si>
    <t>～</t>
    <phoneticPr fontId="1"/>
  </si>
  <si>
    <t>産休・育休代替</t>
    <rPh sb="3" eb="5">
      <t>イクキュウ</t>
    </rPh>
    <phoneticPr fontId="1"/>
  </si>
  <si>
    <t>※</t>
    <phoneticPr fontId="1"/>
  </si>
  <si>
    <t>金　額</t>
    <rPh sb="0" eb="1">
      <t>キン</t>
    </rPh>
    <rPh sb="2" eb="3">
      <t>ガク</t>
    </rPh>
    <phoneticPr fontId="1"/>
  </si>
  <si>
    <t>給与費精算額
（自動計算）</t>
    <phoneticPr fontId="1"/>
  </si>
  <si>
    <t>③</t>
    <phoneticPr fontId="1"/>
  </si>
  <si>
    <t>賃金台帳等から転記してください。</t>
    <rPh sb="0" eb="2">
      <t>チンギン</t>
    </rPh>
    <rPh sb="2" eb="4">
      <t>ダイチョウ</t>
    </rPh>
    <rPh sb="4" eb="5">
      <t>トウ</t>
    </rPh>
    <rPh sb="7" eb="9">
      <t>テンキ</t>
    </rPh>
    <phoneticPr fontId="1"/>
  </si>
  <si>
    <r>
      <t xml:space="preserve">実勤務時間数
</t>
    </r>
    <r>
      <rPr>
        <u/>
        <sz val="10"/>
        <rFont val="HG丸ｺﾞｼｯｸM-PRO"/>
        <family val="3"/>
        <charset val="128"/>
      </rPr>
      <t>（所定内のみ、有給休暇含む）</t>
    </r>
    <rPh sb="0" eb="1">
      <t>ジツ</t>
    </rPh>
    <rPh sb="1" eb="3">
      <t>キンム</t>
    </rPh>
    <rPh sb="3" eb="6">
      <t>ジカンスウ</t>
    </rPh>
    <rPh sb="8" eb="10">
      <t>ショテイ</t>
    </rPh>
    <rPh sb="10" eb="11">
      <t>ナイ</t>
    </rPh>
    <rPh sb="14" eb="16">
      <t>ユウキュウ</t>
    </rPh>
    <rPh sb="16" eb="18">
      <t>キュウカ</t>
    </rPh>
    <rPh sb="18" eb="19">
      <t>フク</t>
    </rPh>
    <phoneticPr fontId="1"/>
  </si>
  <si>
    <t>産休・育休代替</t>
    <rPh sb="0" eb="2">
      <t>サンキュウ</t>
    </rPh>
    <rPh sb="3" eb="5">
      <t>イクキュウ</t>
    </rPh>
    <rPh sb="5" eb="7">
      <t>ダイタイ</t>
    </rPh>
    <phoneticPr fontId="1"/>
  </si>
  <si>
    <t>都庁華子</t>
    <rPh sb="0" eb="2">
      <t>トチョウ</t>
    </rPh>
    <rPh sb="2" eb="4">
      <t>ハナコ</t>
    </rPh>
    <phoneticPr fontId="1"/>
  </si>
  <si>
    <t>6</t>
    <phoneticPr fontId="1"/>
  </si>
  <si>
    <t>7</t>
    <phoneticPr fontId="1"/>
  </si>
  <si>
    <t>25</t>
    <phoneticPr fontId="1"/>
  </si>
  <si>
    <t>8</t>
    <phoneticPr fontId="1"/>
  </si>
  <si>
    <t>9</t>
    <phoneticPr fontId="1"/>
  </si>
  <si>
    <t>10</t>
    <phoneticPr fontId="1"/>
  </si>
  <si>
    <t>11</t>
    <phoneticPr fontId="1"/>
  </si>
  <si>
    <t>＜参考＞
代替勤務以外
（自動計算）</t>
    <rPh sb="1" eb="3">
      <t>サンコウ</t>
    </rPh>
    <rPh sb="5" eb="7">
      <t>ダイタイ</t>
    </rPh>
    <rPh sb="9" eb="11">
      <t>イガイ</t>
    </rPh>
    <rPh sb="13" eb="15">
      <t>ジドウ</t>
    </rPh>
    <rPh sb="15" eb="17">
      <t>ケイサン</t>
    </rPh>
    <phoneticPr fontId="1"/>
  </si>
  <si>
    <t>代替通算時間数
（自動計算）</t>
    <rPh sb="0" eb="2">
      <t>ダイタイ</t>
    </rPh>
    <phoneticPr fontId="1"/>
  </si>
  <si>
    <t>交付申請時の積算で見込んでいる手当等のみ対象です。（残業手当等の「時間外手当」は対象外です。）</t>
    <phoneticPr fontId="1"/>
  </si>
  <si>
    <r>
      <t xml:space="preserve">給与等額
</t>
    </r>
    <r>
      <rPr>
        <sz val="8"/>
        <rFont val="HG丸ｺﾞｼｯｸM-PRO"/>
        <family val="3"/>
        <charset val="128"/>
      </rPr>
      <t>（交付申請で承認を受けた手当等のみ）</t>
    </r>
    <rPh sb="0" eb="2">
      <t>キュウヨ</t>
    </rPh>
    <rPh sb="2" eb="3">
      <t>トウ</t>
    </rPh>
    <phoneticPr fontId="1"/>
  </si>
  <si>
    <t>令和５年度　訪問看護ステーション代替職員（研修及び産休等）確保支援事業　所要額内訳書（総括表）</t>
    <rPh sb="3" eb="5">
      <t>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6" eb="38">
      <t>ショヨウ</t>
    </rPh>
    <rPh sb="38" eb="39">
      <t>ガク</t>
    </rPh>
    <rPh sb="39" eb="42">
      <t>ウチワケショ</t>
    </rPh>
    <rPh sb="43" eb="45">
      <t>ソウカツ</t>
    </rPh>
    <phoneticPr fontId="5"/>
  </si>
  <si>
    <t>令和５年度　訪問看護ステーション代替職員（研修及び産休等）確保支援事業　所要額内訳書（一覧表）</t>
    <rPh sb="3" eb="5">
      <t>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6" eb="38">
      <t>ショヨウ</t>
    </rPh>
    <rPh sb="38" eb="39">
      <t>ガク</t>
    </rPh>
    <rPh sb="39" eb="42">
      <t>ウチワケショ</t>
    </rPh>
    <rPh sb="43" eb="45">
      <t>イチラン</t>
    </rPh>
    <rPh sb="45" eb="46">
      <t>ヒョウ</t>
    </rPh>
    <phoneticPr fontId="5"/>
  </si>
  <si>
    <t>令和５年度　訪問看護ステーション代替職員（研修及び産休等）確保支援事業
所要額内訳書（個表）</t>
    <rPh sb="3" eb="5">
      <t>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9" eb="41">
      <t>ウチワケ</t>
    </rPh>
    <rPh sb="41" eb="42">
      <t>ショ</t>
    </rPh>
    <rPh sb="43" eb="44">
      <t>コ</t>
    </rPh>
    <rPh sb="44" eb="45">
      <t>ヒョウ</t>
    </rPh>
    <phoneticPr fontId="5"/>
  </si>
  <si>
    <t>令和５年5月1日　～　令和６年4月30日</t>
    <phoneticPr fontId="1"/>
  </si>
  <si>
    <t>令和５年5月20日　～　令和５年8月26日</t>
    <phoneticPr fontId="1"/>
  </si>
  <si>
    <t>令和５年5月20日　～　令和６年8月26日</t>
    <phoneticPr fontId="1"/>
  </si>
  <si>
    <t>令和５年5月1日　～　令和５年4月30日</t>
    <rPh sb="11" eb="13">
      <t>レイワ</t>
    </rPh>
    <phoneticPr fontId="1"/>
  </si>
  <si>
    <t>令和５年8月27日　～　令和５年4月30日</t>
    <phoneticPr fontId="1"/>
  </si>
  <si>
    <t>令和５年8月27日　～　令和６年10月30日</t>
    <phoneticPr fontId="1"/>
  </si>
  <si>
    <t>令和５年10月1日　～　令和６年12月28日</t>
    <phoneticPr fontId="1"/>
  </si>
  <si>
    <t>令和５年10月1日　～　令和６年3月31日</t>
    <phoneticPr fontId="1"/>
  </si>
  <si>
    <t>令和５年10月1日　～　令和５年12月28日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</si>
</sst>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Red]\(#,##0\)"/>
    <numFmt numFmtId="177" formatCode="#,##0_ "/>
    <numFmt numFmtId="178" formatCode="0.0_ "/>
    <numFmt numFmtId="179" formatCode="#,##0.0_ "/>
    <numFmt numFmtId="180" formatCode="#,###&quot;円/ｈ&quot;"/>
    <numFmt numFmtId="181" formatCode="[$-411]ggge&quot;年&quot;m&quot;月&quot;d&quot;日&quot;;@"/>
    <numFmt numFmtId="182" formatCode="0_ "/>
    <numFmt numFmtId="183" formatCode="#,##0.0"/>
    <numFmt numFmtId="184" formatCode="#,###.0&quot;時間&quot;"/>
    <numFmt numFmtId="185" formatCode="#,###&quot;時間&quot;"/>
    <numFmt numFmtId="186" formatCode="###&quot;時&quot;&quot;間&quot;"/>
    <numFmt numFmtId="187" formatCode="##,###&quot;円&quot;"/>
    <numFmt numFmtId="188" formatCode="###&quot;日&quot;&quot;間&quot;"/>
    <numFmt numFmtId="189" formatCode="#,###,###&quot;円&quot;"/>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1"/>
      <color theme="1"/>
      <name val="ＭＳ Ｐゴシック"/>
      <family val="2"/>
      <charset val="128"/>
      <scheme val="minor"/>
    </font>
    <font>
      <sz val="12"/>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1"/>
      <color theme="1"/>
      <name val="HG丸ｺﾞｼｯｸM-PRO"/>
      <family val="3"/>
      <charset val="128"/>
    </font>
    <font>
      <sz val="14"/>
      <name val="HG丸ｺﾞｼｯｸM-PRO"/>
      <family val="3"/>
      <charset val="128"/>
    </font>
    <font>
      <sz val="11"/>
      <color rgb="FFFF0000"/>
      <name val="HG丸ｺﾞｼｯｸM-PRO"/>
      <family val="3"/>
      <charset val="128"/>
    </font>
    <font>
      <b/>
      <sz val="11"/>
      <color rgb="FFFF0000"/>
      <name val="Meiryo UI"/>
      <family val="3"/>
      <charset val="128"/>
    </font>
    <font>
      <b/>
      <sz val="11"/>
      <name val="HG丸ｺﾞｼｯｸM-PRO"/>
      <family val="3"/>
      <charset val="128"/>
    </font>
    <font>
      <sz val="11"/>
      <color rgb="FFFFFF00"/>
      <name val="HG丸ｺﾞｼｯｸM-PRO"/>
      <family val="3"/>
      <charset val="128"/>
    </font>
    <font>
      <sz val="10"/>
      <name val="HG丸ｺﾞｼｯｸM-PRO"/>
      <family val="3"/>
      <charset val="128"/>
    </font>
    <font>
      <b/>
      <sz val="11"/>
      <color rgb="FFFF0000"/>
      <name val="ＭＳ ゴシック"/>
      <family val="3"/>
      <charset val="128"/>
    </font>
    <font>
      <u/>
      <sz val="10"/>
      <name val="HG丸ｺﾞｼｯｸM-PRO"/>
      <family val="3"/>
      <charset val="128"/>
    </font>
    <font>
      <b/>
      <sz val="11"/>
      <color rgb="FFFF0000"/>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s>
  <fills count="4">
    <fill>
      <patternFill patternType="none"/>
    </fill>
    <fill>
      <patternFill patternType="gray125"/>
    </fill>
    <fill>
      <patternFill patternType="solid">
        <fgColor rgb="FFFFCCFF"/>
        <bgColor indexed="64"/>
      </patternFill>
    </fill>
    <fill>
      <patternFill patternType="solid">
        <fgColor rgb="FFCCFFFF"/>
        <bgColor indexed="64"/>
      </patternFill>
    </fill>
  </fills>
  <borders count="8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top style="double">
        <color auto="1"/>
      </top>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thin">
        <color auto="1"/>
      </bottom>
      <diagonal/>
    </border>
    <border>
      <left style="thin">
        <color auto="1"/>
      </left>
      <right/>
      <top style="double">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double">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s>
  <cellStyleXfs count="5">
    <xf numFmtId="0" fontId="0" fillId="0" borderId="0">
      <alignment vertical="center"/>
    </xf>
    <xf numFmtId="0" fontId="2" fillId="0" borderId="0">
      <alignment vertical="center"/>
    </xf>
    <xf numFmtId="0" fontId="4" fillId="0" borderId="0">
      <alignment vertical="center"/>
    </xf>
    <xf numFmtId="0" fontId="4" fillId="0" borderId="0">
      <alignment vertical="center"/>
    </xf>
    <xf numFmtId="38" fontId="6" fillId="0" borderId="0" applyFont="0" applyFill="0" applyBorder="0" applyAlignment="0" applyProtection="0">
      <alignment vertical="center"/>
    </xf>
  </cellStyleXfs>
  <cellXfs count="611">
    <xf numFmtId="0" fontId="0" fillId="0" borderId="0" xfId="0">
      <alignment vertical="center"/>
    </xf>
    <xf numFmtId="0" fontId="8" fillId="0" borderId="0" xfId="2" applyFont="1" applyFill="1" applyBorder="1" applyProtection="1">
      <alignment vertical="center"/>
    </xf>
    <xf numFmtId="0" fontId="8" fillId="0" borderId="0" xfId="2" applyFont="1" applyFill="1" applyProtection="1">
      <alignment vertical="center"/>
    </xf>
    <xf numFmtId="0" fontId="8" fillId="0" borderId="0" xfId="1" applyFont="1" applyFill="1" applyBorder="1" applyProtection="1">
      <alignment vertical="center"/>
    </xf>
    <xf numFmtId="0" fontId="8" fillId="0" borderId="0" xfId="2" applyNumberFormat="1" applyFont="1" applyFill="1" applyBorder="1" applyProtection="1">
      <alignment vertical="center"/>
    </xf>
    <xf numFmtId="0" fontId="12" fillId="0" borderId="0" xfId="2" applyFont="1" applyFill="1" applyBorder="1" applyProtection="1">
      <alignment vertical="center"/>
    </xf>
    <xf numFmtId="0" fontId="12" fillId="0" borderId="0" xfId="2" applyFont="1" applyFill="1" applyProtection="1">
      <alignment vertical="center"/>
    </xf>
    <xf numFmtId="49" fontId="8" fillId="0" borderId="0" xfId="2" applyNumberFormat="1" applyFont="1" applyFill="1" applyBorder="1" applyAlignment="1" applyProtection="1">
      <alignment vertical="center"/>
    </xf>
    <xf numFmtId="0" fontId="8" fillId="0" borderId="0" xfId="2" applyFont="1" applyFill="1" applyBorder="1" applyAlignment="1" applyProtection="1">
      <alignment horizontal="center" vertical="center"/>
    </xf>
    <xf numFmtId="0" fontId="8" fillId="0" borderId="0" xfId="2" applyFont="1" applyFill="1" applyAlignment="1" applyProtection="1">
      <alignment horizontal="center" vertical="center"/>
    </xf>
    <xf numFmtId="0" fontId="8" fillId="0" borderId="0" xfId="2" applyNumberFormat="1" applyFont="1" applyFill="1" applyBorder="1" applyAlignment="1" applyProtection="1">
      <alignment horizontal="right"/>
    </xf>
    <xf numFmtId="0" fontId="8" fillId="0" borderId="0" xfId="2" applyFont="1" applyFill="1" applyBorder="1" applyAlignment="1" applyProtection="1">
      <alignment vertical="center"/>
    </xf>
    <xf numFmtId="0" fontId="8" fillId="0" borderId="0" xfId="2" applyFont="1" applyFill="1" applyAlignment="1" applyProtection="1">
      <alignment vertical="center" shrinkToFit="1"/>
    </xf>
    <xf numFmtId="0" fontId="8" fillId="0" borderId="0" xfId="1" applyFont="1" applyFill="1" applyAlignment="1" applyProtection="1">
      <alignment vertical="center" shrinkToFit="1"/>
    </xf>
    <xf numFmtId="0" fontId="8" fillId="0" borderId="5" xfId="2" applyNumberFormat="1" applyFont="1" applyFill="1" applyBorder="1" applyAlignment="1" applyProtection="1">
      <alignment vertical="center"/>
    </xf>
    <xf numFmtId="0" fontId="8" fillId="0" borderId="5" xfId="2" applyNumberFormat="1" applyFont="1" applyFill="1" applyBorder="1" applyAlignment="1" applyProtection="1">
      <alignment vertical="center" shrinkToFit="1"/>
    </xf>
    <xf numFmtId="0" fontId="8" fillId="0" borderId="0" xfId="2" applyNumberFormat="1" applyFont="1" applyFill="1" applyBorder="1" applyAlignment="1" applyProtection="1">
      <alignment horizontal="center" vertical="center" shrinkToFit="1"/>
    </xf>
    <xf numFmtId="179" fontId="8" fillId="0" borderId="0" xfId="1" applyNumberFormat="1" applyFont="1" applyFill="1" applyBorder="1" applyAlignment="1" applyProtection="1">
      <alignment horizontal="left" vertical="center" shrinkToFit="1"/>
    </xf>
    <xf numFmtId="0" fontId="8" fillId="0" borderId="0" xfId="1" applyFont="1" applyFill="1" applyBorder="1" applyAlignment="1" applyProtection="1">
      <alignment horizontal="center" vertical="center" shrinkToFit="1"/>
    </xf>
    <xf numFmtId="0" fontId="8" fillId="0" borderId="2" xfId="1" applyNumberFormat="1" applyFont="1" applyFill="1" applyBorder="1" applyAlignment="1" applyProtection="1">
      <alignment vertical="center" shrinkToFit="1"/>
    </xf>
    <xf numFmtId="0" fontId="8" fillId="0" borderId="0" xfId="1" applyFont="1" applyFill="1" applyBorder="1" applyAlignment="1" applyProtection="1">
      <alignment vertical="center" shrinkToFit="1"/>
    </xf>
    <xf numFmtId="0" fontId="8" fillId="0" borderId="0" xfId="2" applyNumberFormat="1" applyFont="1" applyFill="1" applyAlignment="1" applyProtection="1">
      <alignment horizontal="center" vertical="center" shrinkToFit="1"/>
    </xf>
    <xf numFmtId="0" fontId="8" fillId="0" borderId="0" xfId="1" applyFont="1" applyFill="1" applyAlignment="1" applyProtection="1">
      <alignment horizontal="left" vertical="center" shrinkToFit="1"/>
    </xf>
    <xf numFmtId="0" fontId="10" fillId="0" borderId="0" xfId="1" applyFont="1" applyFill="1" applyBorder="1" applyAlignment="1" applyProtection="1">
      <alignment horizontal="left" vertical="center"/>
    </xf>
    <xf numFmtId="179" fontId="9" fillId="0" borderId="2" xfId="1" applyNumberFormat="1" applyFont="1" applyFill="1" applyBorder="1" applyAlignment="1" applyProtection="1">
      <alignment vertical="center" shrinkToFit="1"/>
    </xf>
    <xf numFmtId="179" fontId="8" fillId="0" borderId="0" xfId="1" applyNumberFormat="1" applyFont="1" applyFill="1" applyBorder="1" applyAlignment="1" applyProtection="1">
      <alignment vertical="center" shrinkToFit="1"/>
    </xf>
    <xf numFmtId="3"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horizontal="right" vertical="center" shrinkToFit="1"/>
    </xf>
    <xf numFmtId="0" fontId="16" fillId="0" borderId="0" xfId="1" applyFont="1" applyFill="1" applyAlignment="1" applyProtection="1">
      <alignment vertical="center"/>
    </xf>
    <xf numFmtId="0" fontId="14" fillId="0" borderId="0" xfId="1" applyFont="1" applyFill="1" applyAlignment="1" applyProtection="1">
      <alignment vertical="center"/>
    </xf>
    <xf numFmtId="0" fontId="12" fillId="0" borderId="0" xfId="2" applyNumberFormat="1" applyFont="1" applyFill="1" applyBorder="1" applyAlignment="1" applyProtection="1">
      <alignment horizontal="center" vertical="center"/>
    </xf>
    <xf numFmtId="49" fontId="8" fillId="0" borderId="0" xfId="2" applyNumberFormat="1" applyFont="1" applyFill="1" applyBorder="1" applyAlignment="1" applyProtection="1">
      <alignment horizontal="center" vertical="center" shrinkToFit="1"/>
    </xf>
    <xf numFmtId="0" fontId="11" fillId="0" borderId="0" xfId="0" applyNumberFormat="1" applyFont="1" applyFill="1" applyBorder="1" applyAlignment="1" applyProtection="1">
      <alignment horizontal="left" vertical="center"/>
    </xf>
    <xf numFmtId="0" fontId="8" fillId="0" borderId="0" xfId="2" applyFont="1" applyFill="1" applyBorder="1" applyAlignment="1" applyProtection="1">
      <alignment horizontal="left" vertical="center"/>
    </xf>
    <xf numFmtId="0" fontId="8" fillId="0" borderId="5" xfId="2" applyFont="1" applyFill="1" applyBorder="1" applyAlignment="1" applyProtection="1">
      <alignment horizontal="left" vertical="center"/>
    </xf>
    <xf numFmtId="0" fontId="8" fillId="0" borderId="0" xfId="2" applyFont="1" applyFill="1" applyBorder="1">
      <alignment vertical="center"/>
    </xf>
    <xf numFmtId="0" fontId="8" fillId="0" borderId="0" xfId="1" applyFont="1" applyFill="1" applyBorder="1">
      <alignment vertical="center"/>
    </xf>
    <xf numFmtId="0" fontId="8" fillId="0" borderId="0" xfId="2" applyNumberFormat="1" applyFont="1" applyFill="1" applyBorder="1">
      <alignment vertical="center"/>
    </xf>
    <xf numFmtId="0" fontId="8" fillId="0" borderId="0" xfId="2" applyFont="1" applyFill="1">
      <alignment vertical="center"/>
    </xf>
    <xf numFmtId="0" fontId="12" fillId="0" borderId="0" xfId="2" applyFont="1" applyFill="1" applyBorder="1">
      <alignment vertical="center"/>
    </xf>
    <xf numFmtId="0" fontId="12" fillId="0" borderId="0" xfId="2" applyFont="1" applyFill="1">
      <alignment vertical="center"/>
    </xf>
    <xf numFmtId="0" fontId="8" fillId="0" borderId="0" xfId="2" applyFont="1" applyFill="1" applyAlignment="1">
      <alignment horizontal="center" vertical="center"/>
    </xf>
    <xf numFmtId="0" fontId="8" fillId="0" borderId="0" xfId="1" applyFont="1" applyFill="1">
      <alignment vertical="center"/>
    </xf>
    <xf numFmtId="0" fontId="10" fillId="0" borderId="0" xfId="2" applyFont="1" applyFill="1" applyBorder="1" applyAlignment="1" applyProtection="1">
      <alignment horizontal="left" vertical="center"/>
    </xf>
    <xf numFmtId="0" fontId="10" fillId="0" borderId="0" xfId="2" applyFont="1" applyFill="1" applyProtection="1">
      <alignment vertical="center"/>
    </xf>
    <xf numFmtId="0" fontId="10" fillId="0" borderId="0" xfId="2" applyFont="1" applyFill="1" applyBorder="1" applyAlignment="1">
      <alignment horizontal="right" vertical="center"/>
    </xf>
    <xf numFmtId="0" fontId="8" fillId="0" borderId="0" xfId="0" applyFont="1" applyFill="1" applyBorder="1" applyAlignment="1">
      <alignment horizontal="left" vertical="center"/>
    </xf>
    <xf numFmtId="38" fontId="8" fillId="0" borderId="2" xfId="4" applyFont="1" applyFill="1" applyBorder="1" applyAlignment="1">
      <alignment horizontal="right" vertical="center"/>
    </xf>
    <xf numFmtId="38" fontId="8" fillId="0" borderId="3" xfId="4" applyFont="1" applyFill="1" applyBorder="1" applyAlignment="1">
      <alignment horizontal="righ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top"/>
    </xf>
    <xf numFmtId="0" fontId="9" fillId="0" borderId="0" xfId="0" applyFont="1" applyFill="1" applyBorder="1" applyAlignment="1">
      <alignment horizontal="left" vertical="top"/>
    </xf>
    <xf numFmtId="0" fontId="8" fillId="0" borderId="0" xfId="0" applyFont="1" applyFill="1" applyAlignment="1">
      <alignment horizontal="left" vertical="center"/>
    </xf>
    <xf numFmtId="0" fontId="8" fillId="0" borderId="0" xfId="0" applyNumberFormat="1" applyFont="1" applyFill="1" applyBorder="1" applyAlignment="1" applyProtection="1">
      <alignment vertical="center"/>
    </xf>
    <xf numFmtId="0" fontId="8" fillId="0" borderId="0" xfId="0" applyNumberFormat="1" applyFont="1" applyFill="1" applyProtection="1">
      <alignment vertical="center"/>
    </xf>
    <xf numFmtId="0" fontId="8" fillId="0" borderId="0" xfId="0" applyNumberFormat="1" applyFont="1" applyFill="1" applyBorder="1" applyProtection="1">
      <alignment vertical="center"/>
    </xf>
    <xf numFmtId="0" fontId="9" fillId="0" borderId="0" xfId="0" applyFont="1" applyFill="1" applyBorder="1" applyAlignment="1">
      <alignment vertical="top" wrapText="1"/>
    </xf>
    <xf numFmtId="0" fontId="9" fillId="0" borderId="0" xfId="0" applyFont="1" applyFill="1" applyBorder="1" applyAlignment="1">
      <alignment vertical="top"/>
    </xf>
    <xf numFmtId="0" fontId="15" fillId="0" borderId="0" xfId="0" applyFont="1" applyFill="1" applyAlignment="1">
      <alignment horizontal="left" vertical="center"/>
    </xf>
    <xf numFmtId="49" fontId="8" fillId="0" borderId="5" xfId="1" applyNumberFormat="1" applyFont="1" applyFill="1" applyBorder="1" applyAlignment="1" applyProtection="1">
      <alignment horizontal="right" vertical="center" shrinkToFit="1"/>
    </xf>
    <xf numFmtId="0" fontId="8" fillId="0" borderId="0" xfId="1" applyFont="1" applyFill="1" applyBorder="1" applyAlignment="1" applyProtection="1">
      <alignment horizontal="left" vertical="center" shrinkToFit="1"/>
    </xf>
    <xf numFmtId="0" fontId="11" fillId="0" borderId="0" xfId="0" applyNumberFormat="1" applyFont="1" applyFill="1" applyBorder="1" applyAlignment="1" applyProtection="1">
      <alignment horizontal="left" vertical="center"/>
    </xf>
    <xf numFmtId="49" fontId="8" fillId="0" borderId="5" xfId="1" applyNumberFormat="1" applyFont="1" applyFill="1" applyBorder="1" applyAlignment="1" applyProtection="1">
      <alignment horizontal="right" vertical="center" shrinkToFit="1"/>
    </xf>
    <xf numFmtId="0" fontId="8" fillId="0" borderId="0" xfId="1" applyFont="1" applyFill="1" applyBorder="1" applyAlignment="1" applyProtection="1">
      <alignment horizontal="left" vertical="center" shrinkToFit="1"/>
    </xf>
    <xf numFmtId="49" fontId="8" fillId="0" borderId="0" xfId="2" applyNumberFormat="1" applyFont="1" applyFill="1" applyBorder="1" applyAlignment="1" applyProtection="1">
      <alignment horizontal="left" vertical="center"/>
    </xf>
    <xf numFmtId="49" fontId="8" fillId="0" borderId="0" xfId="1" applyNumberFormat="1" applyFont="1" applyFill="1" applyBorder="1" applyAlignment="1" applyProtection="1">
      <alignment horizontal="left" vertical="center"/>
    </xf>
    <xf numFmtId="49" fontId="8" fillId="0" borderId="0" xfId="1" applyNumberFormat="1" applyFont="1" applyFill="1" applyBorder="1" applyAlignment="1" applyProtection="1">
      <alignment horizontal="center" vertical="center"/>
    </xf>
    <xf numFmtId="49" fontId="8" fillId="0" borderId="0" xfId="1" applyNumberFormat="1" applyFont="1" applyFill="1" applyBorder="1" applyAlignment="1" applyProtection="1">
      <alignment vertical="center"/>
    </xf>
    <xf numFmtId="0" fontId="8" fillId="0" borderId="0" xfId="1" applyFont="1" applyFill="1" applyBorder="1" applyAlignment="1" applyProtection="1">
      <alignment vertical="center"/>
    </xf>
    <xf numFmtId="0" fontId="8" fillId="0" borderId="0" xfId="2" applyNumberFormat="1" applyFont="1" applyFill="1" applyBorder="1" applyAlignment="1" applyProtection="1">
      <alignment horizontal="center" vertical="center"/>
    </xf>
    <xf numFmtId="0" fontId="8" fillId="0" borderId="0" xfId="1" applyFont="1" applyFill="1" applyBorder="1" applyAlignment="1" applyProtection="1">
      <alignment horizontal="left" vertical="center" shrinkToFit="1"/>
    </xf>
    <xf numFmtId="49" fontId="17" fillId="0" borderId="15" xfId="0" applyNumberFormat="1" applyFont="1" applyFill="1" applyBorder="1" applyAlignment="1">
      <alignment vertical="center" shrinkToFit="1"/>
    </xf>
    <xf numFmtId="0" fontId="8" fillId="0" borderId="0" xfId="0" applyNumberFormat="1" applyFont="1" applyFill="1" applyBorder="1" applyAlignment="1" applyProtection="1">
      <alignment horizontal="left" vertical="center"/>
    </xf>
    <xf numFmtId="0" fontId="8" fillId="0" borderId="8"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0" xfId="0" applyNumberFormat="1" applyFont="1" applyFill="1" applyBorder="1" applyAlignment="1" applyProtection="1">
      <alignment horizontal="right" vertical="center"/>
    </xf>
    <xf numFmtId="0" fontId="21" fillId="2" borderId="7" xfId="0" applyFont="1" applyFill="1" applyBorder="1" applyAlignment="1">
      <alignment vertical="center" shrinkToFit="1"/>
    </xf>
    <xf numFmtId="0" fontId="21" fillId="2" borderId="15" xfId="0" applyFont="1" applyFill="1" applyBorder="1" applyAlignment="1">
      <alignment vertical="center" shrinkToFit="1"/>
    </xf>
    <xf numFmtId="0" fontId="21" fillId="2" borderId="8" xfId="0" applyFont="1" applyFill="1" applyBorder="1" applyAlignment="1">
      <alignment vertical="center" shrinkToFit="1"/>
    </xf>
    <xf numFmtId="0" fontId="9" fillId="0" borderId="15" xfId="0" applyFont="1" applyFill="1" applyBorder="1" applyAlignment="1">
      <alignment vertical="center" shrinkToFit="1"/>
    </xf>
    <xf numFmtId="49" fontId="9" fillId="0" borderId="15" xfId="0" applyNumberFormat="1" applyFont="1" applyFill="1" applyBorder="1" applyAlignment="1">
      <alignment vertical="center" shrinkToFit="1"/>
    </xf>
    <xf numFmtId="176" fontId="8" fillId="0" borderId="18" xfId="2" applyNumberFormat="1" applyFont="1" applyFill="1" applyBorder="1" applyAlignment="1" applyProtection="1">
      <alignment horizontal="right" vertical="center" shrinkToFit="1"/>
    </xf>
    <xf numFmtId="176" fontId="8" fillId="0" borderId="19" xfId="2" applyNumberFormat="1" applyFont="1" applyFill="1" applyBorder="1" applyAlignment="1" applyProtection="1">
      <alignment horizontal="right" vertical="center" shrinkToFit="1"/>
    </xf>
    <xf numFmtId="49" fontId="7" fillId="0" borderId="18" xfId="2" applyNumberFormat="1" applyFont="1" applyFill="1" applyBorder="1" applyAlignment="1" applyProtection="1">
      <alignment horizontal="center" vertical="center" shrinkToFit="1"/>
    </xf>
    <xf numFmtId="49" fontId="7" fillId="0" borderId="60" xfId="2" applyNumberFormat="1" applyFont="1" applyFill="1" applyBorder="1" applyAlignment="1" applyProtection="1">
      <alignment horizontal="center" vertical="center" shrinkToFit="1"/>
    </xf>
    <xf numFmtId="49" fontId="7" fillId="0" borderId="19" xfId="2" applyNumberFormat="1" applyFont="1" applyFill="1" applyBorder="1" applyAlignment="1" applyProtection="1">
      <alignment horizontal="center" vertical="center" shrinkToFit="1"/>
    </xf>
    <xf numFmtId="49" fontId="7" fillId="0" borderId="61" xfId="2" applyNumberFormat="1" applyFont="1" applyFill="1" applyBorder="1" applyAlignment="1" applyProtection="1">
      <alignment horizontal="center" vertical="center" shrinkToFit="1"/>
    </xf>
    <xf numFmtId="176" fontId="8" fillId="0" borderId="76" xfId="2" applyNumberFormat="1" applyFont="1" applyFill="1" applyBorder="1" applyAlignment="1" applyProtection="1">
      <alignment horizontal="right" vertical="center" shrinkToFit="1"/>
    </xf>
    <xf numFmtId="176" fontId="8" fillId="0" borderId="77" xfId="2" applyNumberFormat="1" applyFont="1" applyFill="1" applyBorder="1" applyAlignment="1" applyProtection="1">
      <alignment horizontal="right" vertical="center" shrinkToFit="1"/>
    </xf>
    <xf numFmtId="176" fontId="8" fillId="0" borderId="78" xfId="2" applyNumberFormat="1" applyFont="1" applyFill="1" applyBorder="1" applyAlignment="1" applyProtection="1">
      <alignment horizontal="right" vertical="center" shrinkToFit="1"/>
    </xf>
    <xf numFmtId="176" fontId="8" fillId="0" borderId="79" xfId="2" applyNumberFormat="1" applyFont="1" applyFill="1" applyBorder="1" applyAlignment="1" applyProtection="1">
      <alignment horizontal="right" vertical="center" shrinkToFit="1"/>
    </xf>
    <xf numFmtId="176" fontId="8" fillId="0" borderId="80" xfId="2" applyNumberFormat="1" applyFont="1" applyFill="1" applyBorder="1" applyAlignment="1" applyProtection="1">
      <alignment horizontal="right" vertical="center" shrinkToFit="1"/>
    </xf>
    <xf numFmtId="176" fontId="8" fillId="0" borderId="81" xfId="2" applyNumberFormat="1" applyFont="1" applyFill="1" applyBorder="1" applyAlignment="1" applyProtection="1">
      <alignment horizontal="right" vertical="center" shrinkToFit="1"/>
    </xf>
    <xf numFmtId="176" fontId="8" fillId="0" borderId="82" xfId="2" applyNumberFormat="1" applyFont="1" applyFill="1" applyBorder="1" applyAlignment="1" applyProtection="1">
      <alignment horizontal="right" vertical="center" shrinkToFit="1"/>
    </xf>
    <xf numFmtId="176" fontId="8" fillId="0" borderId="83" xfId="2" applyNumberFormat="1" applyFont="1" applyFill="1" applyBorder="1" applyAlignment="1" applyProtection="1">
      <alignment horizontal="right" vertical="center" shrinkToFit="1"/>
    </xf>
    <xf numFmtId="0" fontId="8" fillId="0" borderId="62" xfId="2" applyNumberFormat="1" applyFont="1" applyFill="1" applyBorder="1" applyAlignment="1" applyProtection="1">
      <alignment horizontal="left" vertical="center" wrapText="1"/>
    </xf>
    <xf numFmtId="0" fontId="8" fillId="0" borderId="18" xfId="2" applyNumberFormat="1" applyFont="1" applyFill="1" applyBorder="1" applyAlignment="1" applyProtection="1">
      <alignment horizontal="left" vertical="center" wrapText="1"/>
    </xf>
    <xf numFmtId="0" fontId="8" fillId="0" borderId="63"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8" xfId="2" applyNumberFormat="1" applyFont="1" applyFill="1" applyBorder="1" applyAlignment="1" applyProtection="1">
      <alignment horizontal="center" vertical="center" wrapText="1"/>
    </xf>
    <xf numFmtId="0" fontId="8" fillId="0" borderId="19" xfId="2" applyNumberFormat="1" applyFont="1" applyFill="1" applyBorder="1" applyAlignment="1" applyProtection="1">
      <alignment horizontal="center" vertical="center" wrapText="1"/>
    </xf>
    <xf numFmtId="0" fontId="8" fillId="0" borderId="10" xfId="2" applyNumberFormat="1" applyFont="1" applyFill="1" applyBorder="1" applyAlignment="1" applyProtection="1">
      <alignment horizontal="center" vertical="center" wrapText="1"/>
    </xf>
    <xf numFmtId="176" fontId="8" fillId="2" borderId="10" xfId="2" applyNumberFormat="1" applyFont="1" applyFill="1" applyBorder="1" applyAlignment="1" applyProtection="1">
      <alignment horizontal="right" vertical="center" shrinkToFit="1"/>
    </xf>
    <xf numFmtId="176" fontId="8" fillId="0" borderId="10" xfId="2" applyNumberFormat="1" applyFont="1" applyFill="1" applyBorder="1" applyAlignment="1" applyProtection="1">
      <alignment horizontal="right" vertical="center" shrinkToFit="1"/>
    </xf>
    <xf numFmtId="0" fontId="8" fillId="0" borderId="17" xfId="2" applyNumberFormat="1" applyFont="1" applyFill="1" applyBorder="1" applyAlignment="1" applyProtection="1">
      <alignment horizontal="center" vertical="center" wrapText="1"/>
    </xf>
    <xf numFmtId="176" fontId="8" fillId="2" borderId="17" xfId="2" applyNumberFormat="1" applyFont="1" applyFill="1" applyBorder="1" applyAlignment="1" applyProtection="1">
      <alignment horizontal="right" vertical="center" shrinkToFit="1"/>
    </xf>
    <xf numFmtId="176" fontId="8" fillId="2" borderId="18" xfId="2" applyNumberFormat="1" applyFont="1" applyFill="1" applyBorder="1" applyAlignment="1" applyProtection="1">
      <alignment horizontal="right" vertical="center" shrinkToFit="1"/>
    </xf>
    <xf numFmtId="176" fontId="8" fillId="0" borderId="17" xfId="2" applyNumberFormat="1" applyFont="1" applyFill="1" applyBorder="1" applyAlignment="1" applyProtection="1">
      <alignment horizontal="right" vertical="center" shrinkToFit="1"/>
    </xf>
    <xf numFmtId="49" fontId="7" fillId="0" borderId="17" xfId="2" applyNumberFormat="1" applyFont="1" applyFill="1" applyBorder="1" applyAlignment="1" applyProtection="1">
      <alignment horizontal="center" vertical="center" shrinkToFit="1"/>
    </xf>
    <xf numFmtId="176" fontId="8" fillId="0" borderId="57" xfId="2" applyNumberFormat="1" applyFont="1" applyFill="1" applyBorder="1" applyAlignment="1" applyProtection="1">
      <alignment horizontal="right" vertical="center" shrinkToFit="1"/>
    </xf>
    <xf numFmtId="0" fontId="8" fillId="0" borderId="17" xfId="2" applyNumberFormat="1" applyFont="1" applyFill="1" applyBorder="1" applyAlignment="1" applyProtection="1">
      <alignment horizontal="left" vertical="center" wrapText="1"/>
    </xf>
    <xf numFmtId="0" fontId="8" fillId="0" borderId="9" xfId="2" applyNumberFormat="1" applyFont="1" applyFill="1" applyBorder="1" applyAlignment="1" applyProtection="1">
      <alignment horizontal="center" vertical="center"/>
    </xf>
    <xf numFmtId="49" fontId="7" fillId="0" borderId="10" xfId="2" applyNumberFormat="1" applyFont="1" applyFill="1" applyBorder="1" applyAlignment="1" applyProtection="1">
      <alignment horizontal="center" vertical="center" shrinkToFit="1"/>
    </xf>
    <xf numFmtId="0" fontId="8" fillId="0" borderId="12" xfId="2" applyNumberFormat="1" applyFont="1" applyFill="1" applyBorder="1" applyAlignment="1" applyProtection="1">
      <alignment horizontal="center" vertical="center"/>
    </xf>
    <xf numFmtId="0" fontId="8" fillId="0" borderId="10" xfId="2" applyNumberFormat="1" applyFont="1" applyFill="1" applyBorder="1" applyAlignment="1" applyProtection="1">
      <alignment horizontal="left" vertical="center" wrapText="1"/>
    </xf>
    <xf numFmtId="49" fontId="8" fillId="0" borderId="11" xfId="2" applyNumberFormat="1" applyFont="1" applyFill="1" applyBorder="1" applyAlignment="1" applyProtection="1">
      <alignment horizontal="center" vertical="center" shrinkToFit="1"/>
    </xf>
    <xf numFmtId="49" fontId="8" fillId="0" borderId="9" xfId="2" applyNumberFormat="1" applyFont="1" applyFill="1" applyBorder="1" applyAlignment="1" applyProtection="1">
      <alignment horizontal="center" vertical="center" shrinkToFit="1"/>
    </xf>
    <xf numFmtId="0" fontId="8" fillId="2" borderId="1" xfId="2" applyFont="1" applyFill="1" applyBorder="1" applyAlignment="1" applyProtection="1">
      <alignment horizontal="left" vertical="center" shrinkToFit="1"/>
    </xf>
    <xf numFmtId="0" fontId="8" fillId="2" borderId="2" xfId="2" applyFont="1" applyFill="1" applyBorder="1" applyAlignment="1" applyProtection="1">
      <alignment horizontal="left" vertical="center" shrinkToFit="1"/>
    </xf>
    <xf numFmtId="0" fontId="8" fillId="2" borderId="3" xfId="2" applyFont="1" applyFill="1" applyBorder="1" applyAlignment="1" applyProtection="1">
      <alignment horizontal="left" vertical="center" shrinkToFit="1"/>
    </xf>
    <xf numFmtId="0" fontId="8" fillId="2" borderId="4" xfId="2" applyFont="1" applyFill="1" applyBorder="1" applyAlignment="1" applyProtection="1">
      <alignment horizontal="left" vertical="center" shrinkToFit="1"/>
    </xf>
    <xf numFmtId="0" fontId="8" fillId="2" borderId="5" xfId="2" applyFont="1" applyFill="1" applyBorder="1" applyAlignment="1" applyProtection="1">
      <alignment horizontal="left" vertical="center" shrinkToFit="1"/>
    </xf>
    <xf numFmtId="0" fontId="8" fillId="2" borderId="6" xfId="2" applyFont="1" applyFill="1" applyBorder="1" applyAlignment="1" applyProtection="1">
      <alignment horizontal="left" vertical="center" shrinkToFit="1"/>
    </xf>
    <xf numFmtId="0" fontId="8" fillId="0" borderId="1" xfId="2" applyFont="1" applyFill="1" applyBorder="1" applyAlignment="1" applyProtection="1">
      <alignment horizontal="center" vertical="center"/>
    </xf>
    <xf numFmtId="0" fontId="8" fillId="0" borderId="2" xfId="2" applyFont="1" applyFill="1" applyBorder="1" applyAlignment="1" applyProtection="1">
      <alignment horizontal="center" vertical="center"/>
    </xf>
    <xf numFmtId="0" fontId="8" fillId="0" borderId="3" xfId="2" applyFont="1" applyFill="1" applyBorder="1" applyAlignment="1" applyProtection="1">
      <alignment horizontal="center" vertical="center"/>
    </xf>
    <xf numFmtId="0" fontId="8" fillId="0" borderId="4" xfId="2" applyFont="1" applyFill="1" applyBorder="1" applyAlignment="1" applyProtection="1">
      <alignment horizontal="center" vertical="center"/>
    </xf>
    <xf numFmtId="0" fontId="8" fillId="0" borderId="5" xfId="2" applyFont="1" applyFill="1" applyBorder="1" applyAlignment="1" applyProtection="1">
      <alignment horizontal="center" vertical="center"/>
    </xf>
    <xf numFmtId="0" fontId="8" fillId="0" borderId="6" xfId="2" applyFont="1" applyFill="1" applyBorder="1" applyAlignment="1" applyProtection="1">
      <alignment horizontal="center" vertical="center"/>
    </xf>
    <xf numFmtId="0" fontId="7" fillId="0" borderId="0"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center" vertical="center"/>
    </xf>
    <xf numFmtId="0" fontId="8" fillId="0" borderId="10" xfId="2" applyNumberFormat="1" applyFont="1" applyFill="1" applyBorder="1" applyAlignment="1" applyProtection="1">
      <alignment horizontal="center" vertical="center"/>
    </xf>
    <xf numFmtId="0" fontId="8" fillId="0" borderId="11" xfId="2" applyNumberFormat="1" applyFont="1" applyFill="1" applyBorder="1" applyAlignment="1" applyProtection="1">
      <alignment horizontal="center" vertical="center"/>
    </xf>
    <xf numFmtId="0" fontId="8" fillId="0" borderId="11" xfId="2" applyNumberFormat="1" applyFont="1" applyFill="1" applyBorder="1" applyAlignment="1" applyProtection="1">
      <alignment horizontal="center" vertical="center" wrapText="1"/>
    </xf>
    <xf numFmtId="0" fontId="8" fillId="0" borderId="12" xfId="2" applyNumberFormat="1" applyFont="1" applyFill="1" applyBorder="1" applyAlignment="1" applyProtection="1">
      <alignment horizontal="center" vertical="center" wrapText="1"/>
    </xf>
    <xf numFmtId="3" fontId="8" fillId="0" borderId="27" xfId="2" applyNumberFormat="1" applyFont="1" applyFill="1" applyBorder="1" applyAlignment="1">
      <alignment horizontal="right" vertical="center" shrinkToFit="1"/>
    </xf>
    <xf numFmtId="3" fontId="8" fillId="0" borderId="25" xfId="2" applyNumberFormat="1" applyFont="1" applyFill="1" applyBorder="1" applyAlignment="1">
      <alignment horizontal="right" vertical="center" shrinkToFit="1"/>
    </xf>
    <xf numFmtId="189" fontId="7" fillId="0" borderId="69" xfId="2" applyNumberFormat="1" applyFont="1" applyFill="1" applyBorder="1" applyAlignment="1">
      <alignment horizontal="right" vertical="center" shrinkToFit="1"/>
    </xf>
    <xf numFmtId="189" fontId="7" fillId="0" borderId="2" xfId="2" applyNumberFormat="1" applyFont="1" applyFill="1" applyBorder="1" applyAlignment="1">
      <alignment horizontal="right" vertical="center" shrinkToFit="1"/>
    </xf>
    <xf numFmtId="189" fontId="7" fillId="0" borderId="70" xfId="2" applyNumberFormat="1" applyFont="1" applyFill="1" applyBorder="1" applyAlignment="1">
      <alignment horizontal="right" vertical="center" shrinkToFit="1"/>
    </xf>
    <xf numFmtId="189" fontId="7" fillId="0" borderId="71" xfId="2" applyNumberFormat="1" applyFont="1" applyFill="1" applyBorder="1" applyAlignment="1">
      <alignment horizontal="right" vertical="center" shrinkToFit="1"/>
    </xf>
    <xf numFmtId="189" fontId="7" fillId="0" borderId="0" xfId="2" applyNumberFormat="1" applyFont="1" applyFill="1" applyBorder="1" applyAlignment="1">
      <alignment horizontal="right" vertical="center" shrinkToFit="1"/>
    </xf>
    <xf numFmtId="189" fontId="7" fillId="0" borderId="72" xfId="2" applyNumberFormat="1" applyFont="1" applyFill="1" applyBorder="1" applyAlignment="1">
      <alignment horizontal="right" vertical="center" shrinkToFit="1"/>
    </xf>
    <xf numFmtId="189" fontId="7" fillId="0" borderId="73" xfId="2" applyNumberFormat="1" applyFont="1" applyFill="1" applyBorder="1" applyAlignment="1">
      <alignment horizontal="right" vertical="center" shrinkToFit="1"/>
    </xf>
    <xf numFmtId="189" fontId="7" fillId="0" borderId="74" xfId="2" applyNumberFormat="1" applyFont="1" applyFill="1" applyBorder="1" applyAlignment="1">
      <alignment horizontal="right" vertical="center" shrinkToFit="1"/>
    </xf>
    <xf numFmtId="189" fontId="7" fillId="0" borderId="75" xfId="2" applyNumberFormat="1" applyFont="1" applyFill="1" applyBorder="1" applyAlignment="1">
      <alignment horizontal="right" vertical="center" shrinkToFit="1"/>
    </xf>
    <xf numFmtId="188" fontId="8" fillId="0" borderId="58" xfId="2" applyNumberFormat="1" applyFont="1" applyFill="1" applyBorder="1" applyAlignment="1">
      <alignment horizontal="right" vertical="center" shrinkToFit="1"/>
    </xf>
    <xf numFmtId="188" fontId="8" fillId="0" borderId="53" xfId="2" applyNumberFormat="1" applyFont="1" applyFill="1" applyBorder="1" applyAlignment="1">
      <alignment horizontal="right" vertical="center" shrinkToFit="1"/>
    </xf>
    <xf numFmtId="188" fontId="8" fillId="0" borderId="59" xfId="2" applyNumberFormat="1" applyFont="1" applyFill="1" applyBorder="1" applyAlignment="1">
      <alignment horizontal="right" vertical="center" shrinkToFit="1"/>
    </xf>
    <xf numFmtId="188" fontId="8" fillId="0" borderId="39" xfId="2" applyNumberFormat="1" applyFont="1" applyFill="1" applyBorder="1" applyAlignment="1">
      <alignment horizontal="right" vertical="center" shrinkToFit="1"/>
    </xf>
    <xf numFmtId="187" fontId="8" fillId="0" borderId="54" xfId="2" applyNumberFormat="1" applyFont="1" applyFill="1" applyBorder="1" applyAlignment="1">
      <alignment horizontal="right" vertical="center" shrinkToFit="1"/>
    </xf>
    <xf numFmtId="187" fontId="8" fillId="0" borderId="42" xfId="2" applyNumberFormat="1" applyFont="1" applyFill="1" applyBorder="1" applyAlignment="1">
      <alignment horizontal="right" vertical="center" shrinkToFit="1"/>
    </xf>
    <xf numFmtId="3" fontId="8" fillId="0" borderId="55" xfId="2" applyNumberFormat="1" applyFont="1" applyFill="1" applyBorder="1" applyAlignment="1">
      <alignment horizontal="right" vertical="center" shrinkToFit="1"/>
    </xf>
    <xf numFmtId="3" fontId="8" fillId="0" borderId="45" xfId="2" applyNumberFormat="1" applyFont="1" applyFill="1" applyBorder="1" applyAlignment="1">
      <alignment horizontal="right" vertical="center" shrinkToFit="1"/>
    </xf>
    <xf numFmtId="3" fontId="8" fillId="0" borderId="56" xfId="2" applyNumberFormat="1" applyFont="1" applyFill="1" applyBorder="1" applyAlignment="1">
      <alignment horizontal="right" vertical="center" shrinkToFit="1"/>
    </xf>
    <xf numFmtId="3" fontId="8" fillId="0" borderId="46" xfId="2" applyNumberFormat="1" applyFont="1" applyFill="1" applyBorder="1" applyAlignment="1">
      <alignment horizontal="right" vertical="center" shrinkToFit="1"/>
    </xf>
    <xf numFmtId="0" fontId="8" fillId="0" borderId="64" xfId="2" applyFont="1" applyFill="1" applyBorder="1" applyAlignment="1">
      <alignment horizontal="center" vertical="center"/>
    </xf>
    <xf numFmtId="0" fontId="8" fillId="0" borderId="65" xfId="2" applyFont="1" applyFill="1" applyBorder="1" applyAlignment="1">
      <alignment horizontal="center" vertical="center"/>
    </xf>
    <xf numFmtId="0" fontId="8" fillId="0" borderId="66" xfId="2" applyFont="1" applyFill="1" applyBorder="1" applyAlignment="1">
      <alignment horizontal="center" vertical="center"/>
    </xf>
    <xf numFmtId="0" fontId="8" fillId="0" borderId="67"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68" xfId="2" applyFont="1" applyFill="1" applyBorder="1" applyAlignment="1">
      <alignment horizontal="center" vertical="center"/>
    </xf>
    <xf numFmtId="0" fontId="8" fillId="0" borderId="51" xfId="2" applyFont="1" applyFill="1" applyBorder="1" applyAlignment="1">
      <alignment horizontal="center" vertical="center" shrinkToFit="1"/>
    </xf>
    <xf numFmtId="0" fontId="8" fillId="0" borderId="16" xfId="2" applyFont="1" applyFill="1" applyBorder="1" applyAlignment="1">
      <alignment horizontal="center" vertical="center" shrinkToFit="1"/>
    </xf>
    <xf numFmtId="0" fontId="8" fillId="0" borderId="52" xfId="2" applyFont="1" applyFill="1" applyBorder="1" applyAlignment="1">
      <alignment horizontal="center" vertical="center" shrinkToFit="1"/>
    </xf>
    <xf numFmtId="0" fontId="8" fillId="0" borderId="4" xfId="2" applyFont="1" applyFill="1" applyBorder="1" applyAlignment="1">
      <alignment horizontal="center" vertical="center" shrinkToFit="1"/>
    </xf>
    <xf numFmtId="0" fontId="8" fillId="0" borderId="5" xfId="2" applyFont="1" applyFill="1" applyBorder="1" applyAlignment="1">
      <alignment horizontal="center" vertical="center" shrinkToFit="1"/>
    </xf>
    <xf numFmtId="0" fontId="8" fillId="0" borderId="6" xfId="2" applyFont="1" applyFill="1" applyBorder="1" applyAlignment="1">
      <alignment horizontal="center" vertical="center" shrinkToFit="1"/>
    </xf>
    <xf numFmtId="186" fontId="8" fillId="0" borderId="53" xfId="2" applyNumberFormat="1" applyFont="1" applyFill="1" applyBorder="1" applyAlignment="1">
      <alignment horizontal="right" vertical="center" shrinkToFit="1"/>
    </xf>
    <xf numFmtId="186" fontId="8" fillId="0" borderId="54" xfId="2" applyNumberFormat="1" applyFont="1" applyFill="1" applyBorder="1" applyAlignment="1">
      <alignment horizontal="right" vertical="center" shrinkToFit="1"/>
    </xf>
    <xf numFmtId="186" fontId="8" fillId="0" borderId="39" xfId="2" applyNumberFormat="1" applyFont="1" applyFill="1" applyBorder="1" applyAlignment="1">
      <alignment horizontal="right" vertical="center" shrinkToFit="1"/>
    </xf>
    <xf numFmtId="186" fontId="8" fillId="0" borderId="42" xfId="2" applyNumberFormat="1" applyFont="1" applyFill="1" applyBorder="1" applyAlignment="1">
      <alignment horizontal="right" vertical="center" shrinkToFit="1"/>
    </xf>
    <xf numFmtId="3" fontId="8" fillId="0" borderId="57" xfId="2" applyNumberFormat="1" applyFont="1" applyFill="1" applyBorder="1" applyAlignment="1">
      <alignment horizontal="right" vertical="center" shrinkToFit="1"/>
    </xf>
    <xf numFmtId="3" fontId="8" fillId="0" borderId="9" xfId="2" applyNumberFormat="1" applyFont="1" applyFill="1" applyBorder="1" applyAlignment="1">
      <alignment horizontal="right" vertical="center" shrinkToFit="1"/>
    </xf>
    <xf numFmtId="0" fontId="8" fillId="0" borderId="24" xfId="2" applyFont="1" applyFill="1" applyBorder="1" applyAlignment="1">
      <alignment horizontal="center" vertical="center" shrinkToFit="1"/>
    </xf>
    <xf numFmtId="0" fontId="8" fillId="0" borderId="25" xfId="2" applyFont="1" applyFill="1" applyBorder="1" applyAlignment="1">
      <alignment horizontal="center" vertical="center" shrinkToFit="1"/>
    </xf>
    <xf numFmtId="0" fontId="8" fillId="2" borderId="26" xfId="2" applyFont="1" applyFill="1" applyBorder="1" applyAlignment="1">
      <alignment horizontal="center" vertical="center" shrinkToFit="1"/>
    </xf>
    <xf numFmtId="0" fontId="8" fillId="2" borderId="27" xfId="2" applyFont="1" applyFill="1" applyBorder="1" applyAlignment="1">
      <alignment horizontal="center" vertical="center" shrinkToFit="1"/>
    </xf>
    <xf numFmtId="0" fontId="8" fillId="2" borderId="25" xfId="2" applyFont="1" applyFill="1" applyBorder="1" applyAlignment="1">
      <alignment horizontal="center" vertical="center" shrinkToFit="1"/>
    </xf>
    <xf numFmtId="186" fontId="8" fillId="2" borderId="47" xfId="2" applyNumberFormat="1" applyFont="1" applyFill="1" applyBorder="1" applyAlignment="1">
      <alignment horizontal="right" vertical="center" shrinkToFit="1"/>
    </xf>
    <xf numFmtId="186" fontId="8" fillId="2" borderId="50" xfId="2" applyNumberFormat="1" applyFont="1" applyFill="1" applyBorder="1" applyAlignment="1">
      <alignment horizontal="right" vertical="center" shrinkToFit="1"/>
    </xf>
    <xf numFmtId="186" fontId="8" fillId="2" borderId="24" xfId="2" applyNumberFormat="1" applyFont="1" applyFill="1" applyBorder="1" applyAlignment="1">
      <alignment horizontal="right" vertical="center" shrinkToFit="1"/>
    </xf>
    <xf numFmtId="186" fontId="8" fillId="2" borderId="27" xfId="2" applyNumberFormat="1" applyFont="1" applyFill="1" applyBorder="1" applyAlignment="1">
      <alignment horizontal="right" vertical="center" shrinkToFit="1"/>
    </xf>
    <xf numFmtId="187" fontId="8" fillId="2" borderId="50" xfId="2" applyNumberFormat="1" applyFont="1" applyFill="1" applyBorder="1" applyAlignment="1">
      <alignment horizontal="right" vertical="center" shrinkToFit="1"/>
    </xf>
    <xf numFmtId="187" fontId="8" fillId="2" borderId="27" xfId="2" applyNumberFormat="1" applyFont="1" applyFill="1" applyBorder="1" applyAlignment="1">
      <alignment horizontal="right" vertical="center" shrinkToFit="1"/>
    </xf>
    <xf numFmtId="188" fontId="8" fillId="2" borderId="47" xfId="2" applyNumberFormat="1" applyFont="1" applyFill="1" applyBorder="1" applyAlignment="1">
      <alignment horizontal="right" vertical="center" shrinkToFit="1"/>
    </xf>
    <xf numFmtId="188" fontId="8" fillId="2" borderId="50" xfId="2" applyNumberFormat="1" applyFont="1" applyFill="1" applyBorder="1" applyAlignment="1">
      <alignment horizontal="right" vertical="center" shrinkToFit="1"/>
    </xf>
    <xf numFmtId="188" fontId="8" fillId="2" borderId="24" xfId="2" applyNumberFormat="1" applyFont="1" applyFill="1" applyBorder="1" applyAlignment="1">
      <alignment horizontal="right" vertical="center" shrinkToFit="1"/>
    </xf>
    <xf numFmtId="188" fontId="8" fillId="2" borderId="27" xfId="2" applyNumberFormat="1" applyFont="1" applyFill="1" applyBorder="1" applyAlignment="1">
      <alignment horizontal="right" vertical="center" shrinkToFit="1"/>
    </xf>
    <xf numFmtId="3" fontId="8" fillId="0" borderId="50" xfId="2" applyNumberFormat="1" applyFont="1" applyFill="1" applyBorder="1" applyAlignment="1">
      <alignment horizontal="right" vertical="center" shrinkToFit="1"/>
    </xf>
    <xf numFmtId="3" fontId="8" fillId="0" borderId="48" xfId="2" applyNumberFormat="1" applyFont="1" applyFill="1" applyBorder="1" applyAlignment="1">
      <alignment horizontal="right" vertical="center" shrinkToFit="1"/>
    </xf>
    <xf numFmtId="0" fontId="8" fillId="0" borderId="44" xfId="2" applyFont="1" applyFill="1" applyBorder="1" applyAlignment="1">
      <alignment horizontal="center" vertical="center" shrinkToFit="1"/>
    </xf>
    <xf numFmtId="0" fontId="8" fillId="0" borderId="45" xfId="2" applyFont="1" applyFill="1" applyBorder="1" applyAlignment="1">
      <alignment horizontal="center" vertical="center" shrinkToFit="1"/>
    </xf>
    <xf numFmtId="0" fontId="8" fillId="0" borderId="46" xfId="2" applyFont="1" applyFill="1" applyBorder="1" applyAlignment="1">
      <alignment horizontal="center" vertical="center" shrinkToFit="1"/>
    </xf>
    <xf numFmtId="0" fontId="8" fillId="0" borderId="47" xfId="2" applyFont="1" applyFill="1" applyBorder="1" applyAlignment="1">
      <alignment horizontal="center" vertical="center" shrinkToFit="1"/>
    </xf>
    <xf numFmtId="0" fontId="8" fillId="0" borderId="48" xfId="2" applyFont="1" applyFill="1" applyBorder="1" applyAlignment="1">
      <alignment horizontal="center" vertical="center" shrinkToFit="1"/>
    </xf>
    <xf numFmtId="0" fontId="8" fillId="2" borderId="49" xfId="2" applyFont="1" applyFill="1" applyBorder="1" applyAlignment="1">
      <alignment horizontal="center" vertical="center" shrinkToFit="1"/>
    </xf>
    <xf numFmtId="0" fontId="8" fillId="2" borderId="50" xfId="2" applyFont="1" applyFill="1" applyBorder="1" applyAlignment="1">
      <alignment horizontal="center" vertical="center" shrinkToFit="1"/>
    </xf>
    <xf numFmtId="0" fontId="8" fillId="2" borderId="48" xfId="2" applyFont="1" applyFill="1" applyBorder="1" applyAlignment="1">
      <alignment horizontal="center" vertical="center" shrinkToFit="1"/>
    </xf>
    <xf numFmtId="0" fontId="8" fillId="0" borderId="31" xfId="2" applyFont="1" applyFill="1" applyBorder="1" applyAlignment="1">
      <alignment horizontal="center" vertical="center" shrinkToFit="1"/>
    </xf>
    <xf numFmtId="0" fontId="8" fillId="0" borderId="32" xfId="2" applyFont="1" applyFill="1" applyBorder="1" applyAlignment="1">
      <alignment horizontal="center" vertical="center" shrinkToFit="1"/>
    </xf>
    <xf numFmtId="0" fontId="8" fillId="0" borderId="36" xfId="2" applyFont="1" applyFill="1" applyBorder="1" applyAlignment="1">
      <alignment horizontal="center" vertical="center" shrinkToFit="1"/>
    </xf>
    <xf numFmtId="0" fontId="8" fillId="0" borderId="37" xfId="2" applyFont="1" applyFill="1" applyBorder="1" applyAlignment="1">
      <alignment horizontal="center" vertical="center" shrinkToFit="1"/>
    </xf>
    <xf numFmtId="0" fontId="8" fillId="0" borderId="20" xfId="2" applyFont="1" applyFill="1" applyBorder="1" applyAlignment="1">
      <alignment horizontal="center" vertical="center"/>
    </xf>
    <xf numFmtId="0" fontId="8" fillId="0" borderId="21" xfId="2" applyFont="1" applyFill="1" applyBorder="1" applyAlignment="1">
      <alignment horizontal="center" vertical="center"/>
    </xf>
    <xf numFmtId="0" fontId="8" fillId="0" borderId="24" xfId="2" applyFont="1" applyFill="1" applyBorder="1" applyAlignment="1">
      <alignment horizontal="center" vertical="center"/>
    </xf>
    <xf numFmtId="0" fontId="8" fillId="0" borderId="25" xfId="2" applyFont="1" applyFill="1" applyBorder="1" applyAlignment="1">
      <alignment horizontal="center" vertical="center"/>
    </xf>
    <xf numFmtId="0" fontId="8" fillId="0" borderId="39"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23" xfId="2" applyFont="1" applyFill="1" applyBorder="1" applyAlignment="1">
      <alignment horizontal="center" vertical="center"/>
    </xf>
    <xf numFmtId="0" fontId="8" fillId="0" borderId="26" xfId="2" applyFont="1" applyFill="1" applyBorder="1" applyAlignment="1">
      <alignment horizontal="center" vertical="center"/>
    </xf>
    <xf numFmtId="0" fontId="8" fillId="0" borderId="27" xfId="2" applyFont="1" applyFill="1" applyBorder="1" applyAlignment="1">
      <alignment horizontal="center" vertical="center"/>
    </xf>
    <xf numFmtId="0" fontId="8" fillId="0" borderId="26" xfId="2" applyFont="1" applyFill="1" applyBorder="1" applyAlignment="1">
      <alignment horizontal="center" vertical="center" shrinkToFit="1"/>
    </xf>
    <xf numFmtId="0" fontId="8" fillId="0" borderId="27" xfId="2" applyFont="1" applyFill="1" applyBorder="1" applyAlignment="1">
      <alignment horizontal="center" vertical="center" shrinkToFit="1"/>
    </xf>
    <xf numFmtId="0" fontId="8" fillId="0" borderId="41" xfId="2" applyFont="1" applyFill="1" applyBorder="1" applyAlignment="1">
      <alignment horizontal="center" vertical="center" shrinkToFit="1"/>
    </xf>
    <xf numFmtId="0" fontId="8" fillId="0" borderId="42" xfId="2" applyFont="1" applyFill="1" applyBorder="1" applyAlignment="1">
      <alignment horizontal="center" vertical="center" shrinkToFit="1"/>
    </xf>
    <xf numFmtId="0" fontId="8" fillId="0" borderId="28" xfId="2" applyFont="1" applyFill="1" applyBorder="1" applyAlignment="1">
      <alignment horizontal="center" vertical="center" shrinkToFit="1"/>
    </xf>
    <xf numFmtId="0" fontId="8" fillId="0" borderId="29" xfId="2" applyFont="1" applyFill="1" applyBorder="1" applyAlignment="1">
      <alignment horizontal="center" vertical="center" shrinkToFit="1"/>
    </xf>
    <xf numFmtId="0" fontId="8" fillId="0" borderId="30" xfId="2" applyFont="1" applyFill="1" applyBorder="1" applyAlignment="1">
      <alignment horizontal="center" vertical="center" shrinkToFit="1"/>
    </xf>
    <xf numFmtId="0" fontId="8" fillId="0" borderId="35" xfId="2" applyFont="1" applyFill="1" applyBorder="1" applyAlignment="1">
      <alignment horizontal="center" vertical="center" shrinkToFit="1"/>
    </xf>
    <xf numFmtId="0" fontId="8" fillId="0" borderId="0" xfId="2" applyFont="1" applyFill="1" applyBorder="1" applyAlignment="1">
      <alignment horizontal="center" vertical="center" shrinkToFit="1"/>
    </xf>
    <xf numFmtId="0" fontId="8" fillId="0" borderId="13" xfId="2" applyFont="1" applyFill="1" applyBorder="1" applyAlignment="1">
      <alignment horizontal="center" vertical="center" shrinkToFit="1"/>
    </xf>
    <xf numFmtId="0" fontId="8" fillId="0" borderId="43" xfId="2" applyFont="1" applyFill="1" applyBorder="1" applyAlignment="1">
      <alignment horizontal="center" vertical="center" shrinkToFit="1"/>
    </xf>
    <xf numFmtId="0" fontId="8" fillId="0" borderId="34" xfId="2" applyFont="1" applyFill="1" applyBorder="1" applyAlignment="1">
      <alignment horizontal="center" vertical="center" shrinkToFit="1"/>
    </xf>
    <xf numFmtId="0" fontId="8" fillId="0" borderId="38" xfId="2" applyFont="1" applyFill="1" applyBorder="1" applyAlignment="1">
      <alignment horizontal="center" vertical="center" shrinkToFit="1"/>
    </xf>
    <xf numFmtId="0" fontId="8" fillId="0" borderId="14" xfId="2" applyFont="1" applyFill="1" applyBorder="1" applyAlignment="1">
      <alignment horizontal="center" vertical="center" shrinkToFit="1"/>
    </xf>
    <xf numFmtId="0" fontId="8" fillId="0" borderId="33" xfId="2" applyFont="1" applyFill="1" applyBorder="1" applyAlignment="1">
      <alignment horizontal="center" vertical="center" shrinkToFit="1"/>
    </xf>
    <xf numFmtId="0" fontId="8" fillId="0" borderId="0" xfId="2" applyNumberFormat="1" applyFont="1" applyFill="1" applyAlignment="1" applyProtection="1">
      <alignment horizontal="center" vertical="center" wrapText="1" shrinkToFit="1"/>
    </xf>
    <xf numFmtId="0" fontId="8" fillId="0" borderId="1" xfId="2" applyFont="1" applyFill="1" applyBorder="1" applyAlignment="1" applyProtection="1">
      <alignment horizontal="center" vertical="center" shrinkToFit="1"/>
    </xf>
    <xf numFmtId="0" fontId="8" fillId="0" borderId="2" xfId="2" applyFont="1" applyFill="1" applyBorder="1" applyAlignment="1" applyProtection="1">
      <alignment horizontal="center" vertical="center" shrinkToFit="1"/>
    </xf>
    <xf numFmtId="0" fontId="8" fillId="0" borderId="3" xfId="2" applyFont="1" applyFill="1" applyBorder="1" applyAlignment="1" applyProtection="1">
      <alignment horizontal="center" vertical="center" shrinkToFit="1"/>
    </xf>
    <xf numFmtId="0" fontId="8" fillId="0" borderId="4" xfId="2" applyFont="1" applyFill="1" applyBorder="1" applyAlignment="1" applyProtection="1">
      <alignment horizontal="center" vertical="center" shrinkToFit="1"/>
    </xf>
    <xf numFmtId="0" fontId="8" fillId="0" borderId="5" xfId="2" applyFont="1" applyFill="1" applyBorder="1" applyAlignment="1" applyProtection="1">
      <alignment horizontal="center" vertical="center" shrinkToFit="1"/>
    </xf>
    <xf numFmtId="0" fontId="8" fillId="0" borderId="6" xfId="2" applyFont="1" applyFill="1" applyBorder="1" applyAlignment="1" applyProtection="1">
      <alignment horizontal="center" vertical="center" shrinkToFit="1"/>
    </xf>
    <xf numFmtId="0" fontId="17" fillId="0" borderId="2" xfId="2" applyNumberFormat="1" applyFont="1" applyFill="1" applyBorder="1" applyAlignment="1" applyProtection="1">
      <alignment horizontal="center" vertical="center"/>
    </xf>
    <xf numFmtId="49" fontId="8" fillId="0" borderId="1" xfId="1" applyNumberFormat="1" applyFont="1" applyFill="1" applyBorder="1" applyAlignment="1" applyProtection="1">
      <alignment horizontal="center" vertical="center" shrinkToFit="1"/>
    </xf>
    <xf numFmtId="49" fontId="8" fillId="0" borderId="2" xfId="1" applyNumberFormat="1" applyFont="1" applyFill="1" applyBorder="1" applyAlignment="1" applyProtection="1">
      <alignment horizontal="center" vertical="center" shrinkToFit="1"/>
    </xf>
    <xf numFmtId="49" fontId="8" fillId="0" borderId="3" xfId="1" applyNumberFormat="1" applyFont="1" applyFill="1" applyBorder="1" applyAlignment="1" applyProtection="1">
      <alignment horizontal="center" vertical="center" shrinkToFit="1"/>
    </xf>
    <xf numFmtId="49" fontId="8" fillId="0" borderId="4" xfId="1" applyNumberFormat="1" applyFont="1" applyFill="1" applyBorder="1" applyAlignment="1" applyProtection="1">
      <alignment horizontal="center" vertical="center" shrinkToFit="1"/>
    </xf>
    <xf numFmtId="49" fontId="8" fillId="0" borderId="5" xfId="1" applyNumberFormat="1" applyFont="1" applyFill="1" applyBorder="1" applyAlignment="1" applyProtection="1">
      <alignment horizontal="center" vertical="center" shrinkToFit="1"/>
    </xf>
    <xf numFmtId="49" fontId="8" fillId="0" borderId="6" xfId="1" applyNumberFormat="1" applyFont="1" applyFill="1" applyBorder="1" applyAlignment="1" applyProtection="1">
      <alignment horizontal="center" vertical="center" shrinkToFit="1"/>
    </xf>
    <xf numFmtId="49" fontId="8" fillId="2" borderId="1" xfId="2" applyNumberFormat="1" applyFont="1" applyFill="1" applyBorder="1" applyAlignment="1" applyProtection="1">
      <alignment horizontal="center" vertical="center" shrinkToFit="1"/>
    </xf>
    <xf numFmtId="49" fontId="8" fillId="2" borderId="2" xfId="2" applyNumberFormat="1" applyFont="1" applyFill="1" applyBorder="1" applyAlignment="1" applyProtection="1">
      <alignment horizontal="center" vertical="center" shrinkToFit="1"/>
    </xf>
    <xf numFmtId="49" fontId="8" fillId="2" borderId="3" xfId="2" applyNumberFormat="1" applyFont="1" applyFill="1" applyBorder="1" applyAlignment="1" applyProtection="1">
      <alignment horizontal="center" vertical="center" shrinkToFit="1"/>
    </xf>
    <xf numFmtId="49" fontId="8" fillId="2" borderId="4" xfId="2" applyNumberFormat="1" applyFont="1" applyFill="1" applyBorder="1" applyAlignment="1" applyProtection="1">
      <alignment horizontal="center" vertical="center" shrinkToFit="1"/>
    </xf>
    <xf numFmtId="49" fontId="8" fillId="2" borderId="5" xfId="2" applyNumberFormat="1" applyFont="1" applyFill="1" applyBorder="1" applyAlignment="1" applyProtection="1">
      <alignment horizontal="center" vertical="center" shrinkToFit="1"/>
    </xf>
    <xf numFmtId="49" fontId="8" fillId="2" borderId="6" xfId="2" applyNumberFormat="1" applyFont="1" applyFill="1" applyBorder="1" applyAlignment="1" applyProtection="1">
      <alignment horizontal="center" vertical="center" shrinkToFit="1"/>
    </xf>
    <xf numFmtId="49" fontId="8" fillId="2" borderId="1" xfId="1" applyNumberFormat="1" applyFont="1" applyFill="1" applyBorder="1" applyAlignment="1" applyProtection="1">
      <alignment horizontal="center" vertical="center" shrinkToFit="1"/>
    </xf>
    <xf numFmtId="49" fontId="8" fillId="2" borderId="2" xfId="1" applyNumberFormat="1" applyFont="1" applyFill="1" applyBorder="1" applyAlignment="1" applyProtection="1">
      <alignment horizontal="center" vertical="center" shrinkToFit="1"/>
    </xf>
    <xf numFmtId="49" fontId="8" fillId="2" borderId="3" xfId="1" applyNumberFormat="1" applyFont="1" applyFill="1" applyBorder="1" applyAlignment="1" applyProtection="1">
      <alignment horizontal="center" vertical="center" shrinkToFit="1"/>
    </xf>
    <xf numFmtId="49" fontId="8" fillId="2" borderId="4" xfId="1" applyNumberFormat="1" applyFont="1" applyFill="1" applyBorder="1" applyAlignment="1" applyProtection="1">
      <alignment horizontal="center" vertical="center" shrinkToFit="1"/>
    </xf>
    <xf numFmtId="49" fontId="8" fillId="2" borderId="5" xfId="1" applyNumberFormat="1" applyFont="1" applyFill="1" applyBorder="1" applyAlignment="1" applyProtection="1">
      <alignment horizontal="center" vertical="center" shrinkToFit="1"/>
    </xf>
    <xf numFmtId="49" fontId="8" fillId="2" borderId="6" xfId="1" applyNumberFormat="1" applyFont="1" applyFill="1" applyBorder="1" applyAlignment="1" applyProtection="1">
      <alignment horizontal="center" vertical="center" shrinkToFit="1"/>
    </xf>
    <xf numFmtId="0" fontId="8" fillId="2" borderId="1" xfId="1" applyFont="1" applyFill="1" applyBorder="1" applyAlignment="1" applyProtection="1">
      <alignment horizontal="center" vertical="center" shrinkToFit="1"/>
    </xf>
    <xf numFmtId="0" fontId="8" fillId="2" borderId="2" xfId="1" applyFont="1" applyFill="1" applyBorder="1" applyAlignment="1" applyProtection="1">
      <alignment horizontal="center" vertical="center" shrinkToFit="1"/>
    </xf>
    <xf numFmtId="0" fontId="8" fillId="2" borderId="3" xfId="1" applyFont="1" applyFill="1" applyBorder="1" applyAlignment="1" applyProtection="1">
      <alignment horizontal="center" vertical="center" shrinkToFit="1"/>
    </xf>
    <xf numFmtId="0" fontId="8" fillId="2" borderId="4" xfId="1" applyFont="1" applyFill="1" applyBorder="1" applyAlignment="1" applyProtection="1">
      <alignment horizontal="center" vertical="center" shrinkToFit="1"/>
    </xf>
    <xf numFmtId="0" fontId="8" fillId="2" borderId="5" xfId="1" applyFont="1" applyFill="1" applyBorder="1" applyAlignment="1" applyProtection="1">
      <alignment horizontal="center" vertical="center" shrinkToFit="1"/>
    </xf>
    <xf numFmtId="0" fontId="8" fillId="2" borderId="6" xfId="1" applyFont="1" applyFill="1" applyBorder="1" applyAlignment="1" applyProtection="1">
      <alignment horizontal="center" vertical="center" shrinkToFit="1"/>
    </xf>
    <xf numFmtId="49" fontId="8" fillId="0" borderId="2" xfId="1" applyNumberFormat="1" applyFont="1" applyFill="1" applyBorder="1" applyAlignment="1" applyProtection="1">
      <alignment horizontal="right" vertical="center" shrinkToFit="1"/>
    </xf>
    <xf numFmtId="49" fontId="8" fillId="0" borderId="5" xfId="1" applyNumberFormat="1" applyFont="1" applyFill="1" applyBorder="1" applyAlignment="1" applyProtection="1">
      <alignment horizontal="right" vertical="center" shrinkToFit="1"/>
    </xf>
    <xf numFmtId="178" fontId="8" fillId="2" borderId="2" xfId="1" applyNumberFormat="1" applyFont="1" applyFill="1" applyBorder="1" applyAlignment="1" applyProtection="1">
      <alignment horizontal="right" vertical="center" shrinkToFit="1"/>
    </xf>
    <xf numFmtId="178" fontId="8" fillId="2" borderId="5" xfId="1" applyNumberFormat="1" applyFont="1" applyFill="1" applyBorder="1" applyAlignment="1" applyProtection="1">
      <alignment horizontal="right" vertical="center" shrinkToFit="1"/>
    </xf>
    <xf numFmtId="0" fontId="8" fillId="0" borderId="2" xfId="1" applyFont="1" applyFill="1" applyBorder="1" applyAlignment="1" applyProtection="1">
      <alignment horizontal="left" vertical="center" shrinkToFit="1"/>
    </xf>
    <xf numFmtId="0" fontId="8" fillId="0" borderId="3" xfId="1" applyFont="1" applyFill="1" applyBorder="1" applyAlignment="1" applyProtection="1">
      <alignment horizontal="left" vertical="center" shrinkToFit="1"/>
    </xf>
    <xf numFmtId="0" fontId="8" fillId="0" borderId="5" xfId="1" applyFont="1" applyFill="1" applyBorder="1" applyAlignment="1" applyProtection="1">
      <alignment horizontal="left" vertical="center" shrinkToFit="1"/>
    </xf>
    <xf numFmtId="0" fontId="8" fillId="0" borderId="6" xfId="1" applyFont="1" applyFill="1" applyBorder="1" applyAlignment="1" applyProtection="1">
      <alignment horizontal="left" vertical="center" shrinkToFit="1"/>
    </xf>
    <xf numFmtId="177" fontId="9" fillId="0" borderId="3" xfId="1" applyNumberFormat="1" applyFont="1" applyFill="1" applyBorder="1" applyAlignment="1" applyProtection="1">
      <alignment horizontal="center" vertical="center" shrinkToFit="1"/>
    </xf>
    <xf numFmtId="177" fontId="9" fillId="0" borderId="6" xfId="1" applyNumberFormat="1" applyFont="1" applyFill="1" applyBorder="1" applyAlignment="1" applyProtection="1">
      <alignment horizontal="center" vertical="center" shrinkToFit="1"/>
    </xf>
    <xf numFmtId="49" fontId="8" fillId="0" borderId="1" xfId="2" applyNumberFormat="1" applyFont="1" applyFill="1" applyBorder="1" applyAlignment="1" applyProtection="1">
      <alignment horizontal="center" vertical="center" shrinkToFit="1"/>
    </xf>
    <xf numFmtId="49" fontId="8" fillId="0" borderId="2" xfId="2" applyNumberFormat="1" applyFont="1" applyFill="1" applyBorder="1" applyAlignment="1" applyProtection="1">
      <alignment horizontal="center" vertical="center" shrinkToFit="1"/>
    </xf>
    <xf numFmtId="49" fontId="8" fillId="0" borderId="3" xfId="2" applyNumberFormat="1" applyFont="1" applyFill="1" applyBorder="1" applyAlignment="1" applyProtection="1">
      <alignment horizontal="center" vertical="center" shrinkToFit="1"/>
    </xf>
    <xf numFmtId="49" fontId="8" fillId="0" borderId="4" xfId="2" applyNumberFormat="1" applyFont="1" applyFill="1" applyBorder="1" applyAlignment="1" applyProtection="1">
      <alignment horizontal="center" vertical="center" shrinkToFit="1"/>
    </xf>
    <xf numFmtId="49" fontId="8" fillId="0" borderId="5" xfId="2" applyNumberFormat="1" applyFont="1" applyFill="1" applyBorder="1" applyAlignment="1" applyProtection="1">
      <alignment horizontal="center" vertical="center" shrinkToFit="1"/>
    </xf>
    <xf numFmtId="49" fontId="8" fillId="0" borderId="6" xfId="2" applyNumberFormat="1" applyFont="1" applyFill="1" applyBorder="1" applyAlignment="1" applyProtection="1">
      <alignment horizontal="center" vertical="center" shrinkToFit="1"/>
    </xf>
    <xf numFmtId="181" fontId="8" fillId="2" borderId="1" xfId="2" applyNumberFormat="1" applyFont="1" applyFill="1" applyBorder="1" applyAlignment="1" applyProtection="1">
      <alignment horizontal="left" vertical="center" indent="1" shrinkToFit="1"/>
    </xf>
    <xf numFmtId="181" fontId="8" fillId="2" borderId="2" xfId="2" applyNumberFormat="1" applyFont="1" applyFill="1" applyBorder="1" applyAlignment="1" applyProtection="1">
      <alignment horizontal="left" vertical="center" indent="1" shrinkToFit="1"/>
    </xf>
    <xf numFmtId="181" fontId="8" fillId="2" borderId="4" xfId="2" applyNumberFormat="1" applyFont="1" applyFill="1" applyBorder="1" applyAlignment="1" applyProtection="1">
      <alignment horizontal="left" vertical="center" indent="1" shrinkToFit="1"/>
    </xf>
    <xf numFmtId="181" fontId="8" fillId="2" borderId="5" xfId="2" applyNumberFormat="1" applyFont="1" applyFill="1" applyBorder="1" applyAlignment="1" applyProtection="1">
      <alignment horizontal="left" vertical="center" indent="1" shrinkToFit="1"/>
    </xf>
    <xf numFmtId="0" fontId="8" fillId="2" borderId="2" xfId="1" applyFont="1" applyFill="1" applyBorder="1" applyAlignment="1" applyProtection="1">
      <alignment horizontal="right" vertical="center" shrinkToFit="1"/>
    </xf>
    <xf numFmtId="0" fontId="8" fillId="2" borderId="5" xfId="1" applyFont="1" applyFill="1" applyBorder="1" applyAlignment="1" applyProtection="1">
      <alignment horizontal="right" vertical="center" shrinkToFit="1"/>
    </xf>
    <xf numFmtId="0" fontId="8" fillId="0" borderId="1" xfId="1" applyFont="1" applyFill="1" applyBorder="1" applyAlignment="1" applyProtection="1">
      <alignment horizontal="center" vertical="center" wrapText="1" shrinkToFit="1"/>
    </xf>
    <xf numFmtId="0" fontId="8" fillId="0" borderId="2" xfId="1" applyFont="1" applyFill="1" applyBorder="1" applyAlignment="1" applyProtection="1">
      <alignment horizontal="center" vertical="center" wrapText="1" shrinkToFit="1"/>
    </xf>
    <xf numFmtId="0" fontId="8" fillId="0" borderId="3" xfId="1" applyFont="1" applyFill="1" applyBorder="1" applyAlignment="1" applyProtection="1">
      <alignment horizontal="center" vertical="center" wrapText="1" shrinkToFit="1"/>
    </xf>
    <xf numFmtId="0" fontId="8" fillId="0" borderId="4" xfId="1" applyFont="1" applyFill="1" applyBorder="1" applyAlignment="1" applyProtection="1">
      <alignment horizontal="center" vertical="center" wrapText="1" shrinkToFit="1"/>
    </xf>
    <xf numFmtId="0" fontId="8" fillId="0" borderId="5" xfId="1" applyFont="1" applyFill="1" applyBorder="1" applyAlignment="1" applyProtection="1">
      <alignment horizontal="center" vertical="center" wrapText="1" shrinkToFit="1"/>
    </xf>
    <xf numFmtId="0" fontId="8" fillId="0" borderId="6" xfId="1" applyFont="1" applyFill="1" applyBorder="1" applyAlignment="1" applyProtection="1">
      <alignment horizontal="center" vertical="center" wrapText="1" shrinkToFit="1"/>
    </xf>
    <xf numFmtId="3" fontId="8" fillId="2" borderId="2" xfId="1" applyNumberFormat="1" applyFont="1" applyFill="1" applyBorder="1" applyAlignment="1" applyProtection="1">
      <alignment horizontal="right" vertical="center" shrinkToFit="1"/>
    </xf>
    <xf numFmtId="3" fontId="8" fillId="2" borderId="5" xfId="1" applyNumberFormat="1" applyFont="1" applyFill="1" applyBorder="1" applyAlignment="1" applyProtection="1">
      <alignment horizontal="right" vertical="center" shrinkToFit="1"/>
    </xf>
    <xf numFmtId="0" fontId="9" fillId="0" borderId="2" xfId="1" applyFont="1" applyFill="1" applyBorder="1" applyAlignment="1" applyProtection="1">
      <alignment horizontal="center" vertical="center" shrinkToFit="1"/>
    </xf>
    <xf numFmtId="0" fontId="9" fillId="0" borderId="5" xfId="1" applyFont="1" applyFill="1" applyBorder="1" applyAlignment="1" applyProtection="1">
      <alignment horizontal="center" vertical="center" shrinkToFit="1"/>
    </xf>
    <xf numFmtId="0" fontId="8" fillId="0" borderId="2" xfId="1" applyFont="1" applyFill="1" applyBorder="1" applyAlignment="1" applyProtection="1">
      <alignment horizontal="right" vertical="center" shrinkToFit="1"/>
    </xf>
    <xf numFmtId="0" fontId="8" fillId="0" borderId="5" xfId="1" applyFont="1" applyFill="1" applyBorder="1" applyAlignment="1" applyProtection="1">
      <alignment horizontal="right" vertical="center" shrinkToFit="1"/>
    </xf>
    <xf numFmtId="49" fontId="8" fillId="0" borderId="14" xfId="2" applyNumberFormat="1" applyFont="1" applyFill="1" applyBorder="1" applyAlignment="1" applyProtection="1">
      <alignment horizontal="center" vertical="center" shrinkToFit="1"/>
    </xf>
    <xf numFmtId="49" fontId="8" fillId="0" borderId="0" xfId="2" applyNumberFormat="1" applyFont="1" applyFill="1" applyBorder="1" applyAlignment="1" applyProtection="1">
      <alignment horizontal="center" vertical="center" shrinkToFit="1"/>
    </xf>
    <xf numFmtId="49" fontId="8" fillId="0" borderId="0" xfId="1" applyNumberFormat="1" applyFont="1" applyFill="1" applyBorder="1" applyAlignment="1" applyProtection="1">
      <alignment horizontal="right" vertical="center" shrinkToFit="1"/>
    </xf>
    <xf numFmtId="0" fontId="8" fillId="2" borderId="0" xfId="1" applyFont="1" applyFill="1" applyBorder="1" applyAlignment="1" applyProtection="1">
      <alignment horizontal="right" vertical="center" shrinkToFit="1"/>
    </xf>
    <xf numFmtId="0" fontId="8" fillId="0" borderId="0" xfId="1" applyFont="1" applyFill="1" applyBorder="1" applyAlignment="1" applyProtection="1">
      <alignment horizontal="left" vertical="center" shrinkToFit="1"/>
    </xf>
    <xf numFmtId="0" fontId="8" fillId="0" borderId="13" xfId="1" applyFont="1" applyFill="1" applyBorder="1" applyAlignment="1" applyProtection="1">
      <alignment horizontal="left" vertical="center" shrinkToFit="1"/>
    </xf>
    <xf numFmtId="0" fontId="8" fillId="0" borderId="14" xfId="1" applyFont="1" applyFill="1" applyBorder="1" applyAlignment="1" applyProtection="1">
      <alignment horizontal="center" vertical="center" wrapText="1" shrinkToFit="1"/>
    </xf>
    <xf numFmtId="0" fontId="8" fillId="0" borderId="0" xfId="1" applyFont="1" applyFill="1" applyBorder="1" applyAlignment="1" applyProtection="1">
      <alignment horizontal="center" vertical="center" wrapText="1" shrinkToFit="1"/>
    </xf>
    <xf numFmtId="0" fontId="8" fillId="0" borderId="13" xfId="1" applyFont="1" applyFill="1" applyBorder="1" applyAlignment="1" applyProtection="1">
      <alignment horizontal="center" vertical="center" wrapText="1" shrinkToFit="1"/>
    </xf>
    <xf numFmtId="0" fontId="8" fillId="0" borderId="1" xfId="1" applyFont="1" applyFill="1" applyBorder="1" applyAlignment="1" applyProtection="1">
      <alignment horizontal="center" vertical="center" shrinkToFit="1"/>
    </xf>
    <xf numFmtId="0" fontId="8" fillId="0" borderId="2" xfId="1" applyFont="1" applyFill="1" applyBorder="1" applyAlignment="1" applyProtection="1">
      <alignment horizontal="center" vertical="center" shrinkToFit="1"/>
    </xf>
    <xf numFmtId="0" fontId="8" fillId="0" borderId="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shrinkToFit="1"/>
    </xf>
    <xf numFmtId="0" fontId="10" fillId="0" borderId="0" xfId="1" applyFont="1" applyFill="1" applyBorder="1" applyAlignment="1" applyProtection="1">
      <alignment horizontal="center" vertical="center" shrinkToFit="1"/>
    </xf>
    <xf numFmtId="0" fontId="10" fillId="0" borderId="13" xfId="1" applyFont="1" applyFill="1" applyBorder="1" applyAlignment="1" applyProtection="1">
      <alignment horizontal="center" vertical="center" shrinkToFit="1"/>
    </xf>
    <xf numFmtId="0" fontId="8" fillId="0" borderId="9" xfId="1" applyFont="1" applyFill="1" applyBorder="1" applyAlignment="1" applyProtection="1">
      <alignment horizontal="center" shrinkToFit="1"/>
    </xf>
    <xf numFmtId="0" fontId="8" fillId="0" borderId="4" xfId="1" applyFont="1" applyFill="1" applyBorder="1" applyAlignment="1" applyProtection="1">
      <alignment horizontal="center" shrinkToFit="1"/>
    </xf>
    <xf numFmtId="0" fontId="8" fillId="0" borderId="5" xfId="1" applyFont="1" applyFill="1" applyBorder="1" applyAlignment="1" applyProtection="1">
      <alignment horizontal="center" shrinkToFit="1"/>
    </xf>
    <xf numFmtId="0" fontId="8" fillId="0" borderId="6" xfId="1" applyFont="1" applyFill="1" applyBorder="1" applyAlignment="1" applyProtection="1">
      <alignment horizontal="center" shrinkToFit="1"/>
    </xf>
    <xf numFmtId="3" fontId="8" fillId="0" borderId="1" xfId="1" applyNumberFormat="1" applyFont="1" applyFill="1" applyBorder="1" applyAlignment="1" applyProtection="1">
      <alignment horizontal="right" vertical="center" shrinkToFit="1"/>
    </xf>
    <xf numFmtId="3" fontId="8" fillId="0" borderId="2" xfId="1" applyNumberFormat="1" applyFont="1" applyFill="1" applyBorder="1" applyAlignment="1" applyProtection="1">
      <alignment horizontal="right" vertical="center" shrinkToFit="1"/>
    </xf>
    <xf numFmtId="3" fontId="8" fillId="0" borderId="14" xfId="1" applyNumberFormat="1" applyFont="1" applyFill="1" applyBorder="1" applyAlignment="1" applyProtection="1">
      <alignment horizontal="right" vertical="center" shrinkToFit="1"/>
    </xf>
    <xf numFmtId="3" fontId="8" fillId="0" borderId="0" xfId="1" applyNumberFormat="1" applyFont="1" applyFill="1" applyBorder="1" applyAlignment="1" applyProtection="1">
      <alignment horizontal="right" vertical="center" shrinkToFit="1"/>
    </xf>
    <xf numFmtId="3" fontId="8" fillId="0" borderId="4" xfId="1" applyNumberFormat="1" applyFont="1" applyFill="1" applyBorder="1" applyAlignment="1" applyProtection="1">
      <alignment horizontal="right" vertical="center" shrinkToFit="1"/>
    </xf>
    <xf numFmtId="3" fontId="8" fillId="0" borderId="5" xfId="1" applyNumberFormat="1" applyFont="1" applyFill="1" applyBorder="1" applyAlignment="1" applyProtection="1">
      <alignment horizontal="right" vertical="center" shrinkToFit="1"/>
    </xf>
    <xf numFmtId="182" fontId="9" fillId="0" borderId="3" xfId="1" applyNumberFormat="1" applyFont="1" applyFill="1" applyBorder="1" applyAlignment="1" applyProtection="1">
      <alignment horizontal="center" vertical="center" shrinkToFit="1"/>
    </xf>
    <xf numFmtId="182" fontId="9" fillId="0" borderId="13" xfId="1" applyNumberFormat="1" applyFont="1" applyFill="1" applyBorder="1" applyAlignment="1" applyProtection="1">
      <alignment horizontal="center" vertical="center" shrinkToFit="1"/>
    </xf>
    <xf numFmtId="182" fontId="9" fillId="0" borderId="6" xfId="1" applyNumberFormat="1" applyFont="1" applyFill="1" applyBorder="1" applyAlignment="1" applyProtection="1">
      <alignment horizontal="center" vertical="center" shrinkToFit="1"/>
    </xf>
    <xf numFmtId="183" fontId="8" fillId="0" borderId="1" xfId="1" applyNumberFormat="1" applyFont="1" applyFill="1" applyBorder="1" applyAlignment="1" applyProtection="1">
      <alignment horizontal="right" vertical="center" shrinkToFit="1"/>
    </xf>
    <xf numFmtId="183" fontId="8" fillId="0" borderId="2" xfId="1" applyNumberFormat="1" applyFont="1" applyFill="1" applyBorder="1" applyAlignment="1" applyProtection="1">
      <alignment horizontal="right" vertical="center" shrinkToFit="1"/>
    </xf>
    <xf numFmtId="183" fontId="8" fillId="0" borderId="14" xfId="1" applyNumberFormat="1" applyFont="1" applyFill="1" applyBorder="1" applyAlignment="1" applyProtection="1">
      <alignment horizontal="right" vertical="center" shrinkToFit="1"/>
    </xf>
    <xf numFmtId="183" fontId="8" fillId="0" borderId="0" xfId="1" applyNumberFormat="1" applyFont="1" applyFill="1" applyBorder="1" applyAlignment="1" applyProtection="1">
      <alignment horizontal="right" vertical="center" shrinkToFit="1"/>
    </xf>
    <xf numFmtId="183" fontId="8" fillId="0" borderId="4" xfId="1" applyNumberFormat="1" applyFont="1" applyFill="1" applyBorder="1" applyAlignment="1" applyProtection="1">
      <alignment horizontal="right" vertical="center" shrinkToFit="1"/>
    </xf>
    <xf numFmtId="183" fontId="8" fillId="0" borderId="5" xfId="1" applyNumberFormat="1" applyFont="1" applyFill="1" applyBorder="1" applyAlignment="1" applyProtection="1">
      <alignment horizontal="right" vertical="center" shrinkToFit="1"/>
    </xf>
    <xf numFmtId="179" fontId="9" fillId="0" borderId="2" xfId="1" applyNumberFormat="1" applyFont="1" applyFill="1" applyBorder="1" applyAlignment="1" applyProtection="1">
      <alignment horizontal="center" vertical="center" shrinkToFit="1"/>
    </xf>
    <xf numFmtId="179" fontId="9" fillId="0" borderId="0" xfId="1" applyNumberFormat="1" applyFont="1" applyFill="1" applyBorder="1" applyAlignment="1" applyProtection="1">
      <alignment horizontal="center" vertical="center" shrinkToFit="1"/>
    </xf>
    <xf numFmtId="179" fontId="9" fillId="0" borderId="5" xfId="1" applyNumberFormat="1" applyFont="1" applyFill="1" applyBorder="1" applyAlignment="1" applyProtection="1">
      <alignment horizontal="center" vertical="center" shrinkToFit="1"/>
    </xf>
    <xf numFmtId="179" fontId="9" fillId="0" borderId="3" xfId="1" applyNumberFormat="1" applyFont="1" applyFill="1" applyBorder="1" applyAlignment="1" applyProtection="1">
      <alignment horizontal="center" vertical="center" shrinkToFit="1"/>
    </xf>
    <xf numFmtId="179" fontId="9" fillId="0" borderId="13" xfId="1" applyNumberFormat="1" applyFont="1" applyFill="1" applyBorder="1" applyAlignment="1" applyProtection="1">
      <alignment horizontal="center" vertical="center" shrinkToFit="1"/>
    </xf>
    <xf numFmtId="179" fontId="9" fillId="0" borderId="6" xfId="1" applyNumberFormat="1" applyFont="1" applyFill="1" applyBorder="1" applyAlignment="1" applyProtection="1">
      <alignment horizontal="center" vertical="center" shrinkToFit="1"/>
    </xf>
    <xf numFmtId="3" fontId="8" fillId="2" borderId="1" xfId="1" applyNumberFormat="1" applyFont="1" applyFill="1" applyBorder="1" applyAlignment="1" applyProtection="1">
      <alignment horizontal="right" vertical="center" shrinkToFit="1"/>
    </xf>
    <xf numFmtId="3" fontId="8" fillId="2" borderId="14" xfId="1" applyNumberFormat="1" applyFont="1" applyFill="1" applyBorder="1" applyAlignment="1" applyProtection="1">
      <alignment horizontal="right" vertical="center" shrinkToFit="1"/>
    </xf>
    <xf numFmtId="3" fontId="8" fillId="2" borderId="0" xfId="1" applyNumberFormat="1" applyFont="1" applyFill="1" applyBorder="1" applyAlignment="1" applyProtection="1">
      <alignment horizontal="right" vertical="center" shrinkToFit="1"/>
    </xf>
    <xf numFmtId="3" fontId="8" fillId="2" borderId="4" xfId="1" applyNumberFormat="1" applyFont="1" applyFill="1" applyBorder="1" applyAlignment="1" applyProtection="1">
      <alignment horizontal="right" vertical="center" shrinkToFit="1"/>
    </xf>
    <xf numFmtId="177" fontId="9" fillId="0" borderId="13" xfId="1" applyNumberFormat="1" applyFont="1" applyFill="1" applyBorder="1" applyAlignment="1" applyProtection="1">
      <alignment horizontal="center" vertical="center" shrinkToFi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2" borderId="1" xfId="1" applyFont="1" applyFill="1" applyBorder="1" applyAlignment="1">
      <alignment horizontal="left" vertical="top" wrapText="1"/>
    </xf>
    <xf numFmtId="0" fontId="8" fillId="2" borderId="2" xfId="1" applyFont="1" applyFill="1" applyBorder="1" applyAlignment="1">
      <alignment horizontal="left" vertical="top" wrapText="1"/>
    </xf>
    <xf numFmtId="0" fontId="8" fillId="2" borderId="3" xfId="1" applyFont="1" applyFill="1" applyBorder="1" applyAlignment="1">
      <alignment horizontal="left" vertical="top" wrapText="1"/>
    </xf>
    <xf numFmtId="0" fontId="8" fillId="2" borderId="14" xfId="1"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13" xfId="1" applyFont="1" applyFill="1" applyBorder="1" applyAlignment="1">
      <alignment horizontal="left" vertical="top" wrapText="1"/>
    </xf>
    <xf numFmtId="0" fontId="8" fillId="2" borderId="4" xfId="1" applyFont="1" applyFill="1" applyBorder="1" applyAlignment="1">
      <alignment horizontal="left" vertical="top" wrapText="1"/>
    </xf>
    <xf numFmtId="0" fontId="8" fillId="2" borderId="5" xfId="1" applyFont="1" applyFill="1" applyBorder="1" applyAlignment="1">
      <alignment horizontal="left" vertical="top" wrapText="1"/>
    </xf>
    <xf numFmtId="0" fontId="8" fillId="2" borderId="6" xfId="1" applyFont="1" applyFill="1" applyBorder="1" applyAlignment="1">
      <alignment horizontal="left" vertical="top" wrapText="1"/>
    </xf>
    <xf numFmtId="0" fontId="8" fillId="0" borderId="11" xfId="1" applyFont="1" applyFill="1" applyBorder="1" applyAlignment="1" applyProtection="1">
      <alignment horizontal="center" vertical="center" wrapText="1" shrinkToFit="1"/>
    </xf>
    <xf numFmtId="0" fontId="8" fillId="0" borderId="12" xfId="1" applyFont="1" applyFill="1" applyBorder="1" applyAlignment="1" applyProtection="1">
      <alignment horizontal="center" vertical="center" wrapText="1" shrinkToFit="1"/>
    </xf>
    <xf numFmtId="179" fontId="10" fillId="0" borderId="2" xfId="1" applyNumberFormat="1" applyFont="1" applyFill="1" applyBorder="1" applyAlignment="1" applyProtection="1">
      <alignment horizontal="right" vertical="center" shrinkToFit="1"/>
    </xf>
    <xf numFmtId="183" fontId="10" fillId="0" borderId="2" xfId="1" applyNumberFormat="1" applyFont="1" applyFill="1" applyBorder="1" applyAlignment="1" applyProtection="1">
      <alignment horizontal="right" vertical="center" shrinkToFit="1"/>
    </xf>
    <xf numFmtId="0" fontId="10" fillId="0" borderId="0" xfId="1" applyNumberFormat="1" applyFont="1" applyFill="1" applyBorder="1" applyAlignment="1" applyProtection="1">
      <alignment horizontal="right" vertical="center" shrinkToFit="1"/>
    </xf>
    <xf numFmtId="3" fontId="10" fillId="0" borderId="0" xfId="1" applyNumberFormat="1" applyFont="1" applyFill="1" applyBorder="1" applyAlignment="1" applyProtection="1">
      <alignment horizontal="right" vertical="center" shrinkToFit="1"/>
    </xf>
    <xf numFmtId="177" fontId="9" fillId="0" borderId="2" xfId="1" applyNumberFormat="1" applyFont="1" applyFill="1" applyBorder="1" applyAlignment="1" applyProtection="1">
      <alignment horizontal="center" vertical="center" shrinkToFit="1"/>
    </xf>
    <xf numFmtId="177" fontId="9" fillId="0" borderId="0" xfId="1" applyNumberFormat="1" applyFont="1" applyFill="1" applyBorder="1" applyAlignment="1" applyProtection="1">
      <alignment horizontal="center" vertical="center" shrinkToFit="1"/>
    </xf>
    <xf numFmtId="177" fontId="9" fillId="0" borderId="5" xfId="1" applyNumberFormat="1" applyFont="1" applyFill="1" applyBorder="1" applyAlignment="1" applyProtection="1">
      <alignment horizontal="center" vertical="center" shrinkToFi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3" fontId="15" fillId="0" borderId="7" xfId="4" applyNumberFormat="1" applyFont="1" applyFill="1" applyBorder="1" applyAlignment="1">
      <alignment horizontal="right" vertical="center"/>
    </xf>
    <xf numFmtId="3" fontId="15" fillId="0" borderId="15" xfId="4" applyNumberFormat="1" applyFont="1" applyFill="1" applyBorder="1" applyAlignment="1">
      <alignment horizontal="right" vertical="center"/>
    </xf>
    <xf numFmtId="180" fontId="15" fillId="0" borderId="8" xfId="4" applyNumberFormat="1" applyFont="1" applyFill="1" applyBorder="1" applyAlignment="1">
      <alignment horizontal="center" vertical="center" shrinkToFit="1"/>
    </xf>
    <xf numFmtId="0" fontId="15" fillId="0" borderId="14" xfId="0" applyFont="1" applyFill="1" applyBorder="1" applyAlignment="1">
      <alignment horizontal="center" vertical="center"/>
    </xf>
    <xf numFmtId="0" fontId="15" fillId="0" borderId="0" xfId="0" applyFont="1" applyFill="1" applyBorder="1" applyAlignment="1">
      <alignment horizontal="center" vertical="center"/>
    </xf>
    <xf numFmtId="3" fontId="15" fillId="0" borderId="2" xfId="4" applyNumberFormat="1" applyFont="1" applyFill="1" applyBorder="1" applyAlignment="1">
      <alignment horizontal="right" vertical="center"/>
    </xf>
    <xf numFmtId="180" fontId="15" fillId="0" borderId="15" xfId="4" applyNumberFormat="1" applyFont="1" applyFill="1" applyBorder="1" applyAlignment="1">
      <alignment horizontal="center" vertical="center" shrinkToFit="1"/>
    </xf>
    <xf numFmtId="180" fontId="15" fillId="0" borderId="2" xfId="4" applyNumberFormat="1"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38" fontId="8" fillId="0" borderId="7" xfId="4" applyNumberFormat="1" applyFont="1" applyFill="1" applyBorder="1" applyAlignment="1">
      <alignment horizontal="right" vertical="center" shrinkToFit="1"/>
    </xf>
    <xf numFmtId="38" fontId="8" fillId="0" borderId="15" xfId="4"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184" fontId="8" fillId="0" borderId="10" xfId="0" applyNumberFormat="1" applyFont="1" applyFill="1" applyBorder="1" applyAlignment="1">
      <alignment horizontal="right" vertical="center"/>
    </xf>
    <xf numFmtId="0" fontId="8" fillId="0" borderId="1"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38" fontId="8" fillId="0" borderId="1" xfId="4" applyFont="1" applyBorder="1" applyAlignment="1">
      <alignment horizontal="right" vertical="center"/>
    </xf>
    <xf numFmtId="38" fontId="8" fillId="0" borderId="2" xfId="4" applyFont="1" applyBorder="1" applyAlignment="1">
      <alignment horizontal="right" vertical="center"/>
    </xf>
    <xf numFmtId="38" fontId="8" fillId="0" borderId="3" xfId="4" applyFont="1" applyBorder="1" applyAlignment="1">
      <alignment horizontal="right" vertical="center"/>
    </xf>
    <xf numFmtId="38" fontId="8" fillId="0" borderId="4" xfId="4" applyFont="1" applyBorder="1" applyAlignment="1">
      <alignment horizontal="right" vertical="center"/>
    </xf>
    <xf numFmtId="38" fontId="8" fillId="0" borderId="5" xfId="4" applyFont="1" applyBorder="1" applyAlignment="1">
      <alignment horizontal="right" vertical="center"/>
    </xf>
    <xf numFmtId="38" fontId="8" fillId="0" borderId="6" xfId="4" applyFont="1" applyBorder="1" applyAlignment="1">
      <alignment horizontal="right" vertical="center"/>
    </xf>
    <xf numFmtId="38" fontId="8" fillId="0" borderId="1" xfId="4" applyNumberFormat="1" applyFont="1" applyFill="1" applyBorder="1" applyAlignment="1">
      <alignment horizontal="right" vertical="center" shrinkToFit="1"/>
    </xf>
    <xf numFmtId="38" fontId="8" fillId="0" borderId="2" xfId="4" applyNumberFormat="1" applyFont="1" applyFill="1" applyBorder="1" applyAlignment="1">
      <alignment horizontal="right" vertical="center" shrinkToFit="1"/>
    </xf>
    <xf numFmtId="38" fontId="8" fillId="0" borderId="4" xfId="4" applyNumberFormat="1" applyFont="1" applyFill="1" applyBorder="1" applyAlignment="1">
      <alignment horizontal="right" vertical="center" shrinkToFit="1"/>
    </xf>
    <xf numFmtId="38" fontId="8" fillId="0" borderId="5" xfId="4" applyNumberFormat="1" applyFont="1" applyFill="1" applyBorder="1" applyAlignment="1">
      <alignment horizontal="right" vertical="center" shrinkToFit="1"/>
    </xf>
    <xf numFmtId="0" fontId="8" fillId="0" borderId="10" xfId="0" applyFont="1" applyFill="1" applyBorder="1" applyAlignment="1">
      <alignment horizontal="right" vertical="center"/>
    </xf>
    <xf numFmtId="38" fontId="8" fillId="0" borderId="7" xfId="4" applyFont="1" applyBorder="1" applyAlignment="1">
      <alignment horizontal="right" vertical="center"/>
    </xf>
    <xf numFmtId="38" fontId="8" fillId="0" borderId="15" xfId="4" applyFont="1" applyBorder="1" applyAlignment="1">
      <alignment horizontal="right" vertical="center"/>
    </xf>
    <xf numFmtId="38" fontId="8" fillId="0" borderId="8" xfId="4" applyFont="1" applyBorder="1" applyAlignment="1">
      <alignment horizontal="right" vertical="center"/>
    </xf>
    <xf numFmtId="38" fontId="8" fillId="0" borderId="10"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184" fontId="8" fillId="0" borderId="1" xfId="0" applyNumberFormat="1" applyFont="1" applyBorder="1" applyAlignment="1">
      <alignment horizontal="right" vertical="center"/>
    </xf>
    <xf numFmtId="184" fontId="8" fillId="0" borderId="2" xfId="0" applyNumberFormat="1" applyFont="1" applyBorder="1" applyAlignment="1">
      <alignment horizontal="right" vertical="center"/>
    </xf>
    <xf numFmtId="184" fontId="8" fillId="0" borderId="3" xfId="0" applyNumberFormat="1" applyFont="1" applyBorder="1" applyAlignment="1">
      <alignment horizontal="right" vertical="center"/>
    </xf>
    <xf numFmtId="184" fontId="8" fillId="0" borderId="4" xfId="0" applyNumberFormat="1" applyFont="1" applyBorder="1" applyAlignment="1">
      <alignment horizontal="right" vertical="center"/>
    </xf>
    <xf numFmtId="184" fontId="8" fillId="0" borderId="5" xfId="0" applyNumberFormat="1" applyFont="1" applyBorder="1" applyAlignment="1">
      <alignment horizontal="right" vertical="center"/>
    </xf>
    <xf numFmtId="184" fontId="8" fillId="0" borderId="6" xfId="0" applyNumberFormat="1" applyFont="1" applyBorder="1" applyAlignment="1">
      <alignment horizontal="right" vertical="center"/>
    </xf>
    <xf numFmtId="0" fontId="8" fillId="0" borderId="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8" xfId="0" applyFont="1" applyFill="1" applyBorder="1" applyAlignment="1">
      <alignment horizontal="center" vertical="center"/>
    </xf>
    <xf numFmtId="38" fontId="8" fillId="0" borderId="10" xfId="4" applyNumberFormat="1" applyFont="1" applyFill="1" applyBorder="1" applyAlignment="1">
      <alignment horizontal="righ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184" fontId="8" fillId="0" borderId="7" xfId="0" applyNumberFormat="1" applyFont="1" applyFill="1" applyBorder="1" applyAlignment="1">
      <alignment horizontal="right" vertical="center"/>
    </xf>
    <xf numFmtId="184" fontId="8" fillId="0" borderId="15" xfId="0" applyNumberFormat="1" applyFont="1" applyFill="1" applyBorder="1" applyAlignment="1">
      <alignment horizontal="right" vertical="center"/>
    </xf>
    <xf numFmtId="184" fontId="8" fillId="0" borderId="8" xfId="0" applyNumberFormat="1" applyFont="1" applyFill="1" applyBorder="1" applyAlignment="1">
      <alignment horizontal="right" vertical="center"/>
    </xf>
    <xf numFmtId="185" fontId="8" fillId="0" borderId="10" xfId="0" applyNumberFormat="1" applyFont="1" applyFill="1" applyBorder="1" applyAlignment="1">
      <alignment horizontal="right" vertical="center"/>
    </xf>
    <xf numFmtId="10" fontId="8" fillId="0" borderId="7" xfId="0" applyNumberFormat="1" applyFont="1" applyBorder="1" applyAlignment="1">
      <alignment horizontal="right" vertical="center"/>
    </xf>
    <xf numFmtId="10" fontId="8" fillId="0" borderId="15" xfId="0" applyNumberFormat="1" applyFont="1" applyBorder="1" applyAlignment="1">
      <alignment horizontal="right" vertical="center"/>
    </xf>
    <xf numFmtId="10" fontId="8" fillId="0" borderId="8" xfId="0" applyNumberFormat="1" applyFont="1" applyBorder="1" applyAlignment="1">
      <alignment horizontal="right" vertical="center"/>
    </xf>
    <xf numFmtId="0" fontId="15" fillId="0" borderId="13" xfId="0" applyFont="1" applyFill="1" applyBorder="1" applyAlignment="1">
      <alignment horizontal="center" vertical="center"/>
    </xf>
    <xf numFmtId="184" fontId="8" fillId="2" borderId="7" xfId="0" applyNumberFormat="1" applyFont="1" applyFill="1" applyBorder="1" applyAlignment="1">
      <alignment horizontal="right" vertical="center"/>
    </xf>
    <xf numFmtId="184" fontId="8" fillId="2" borderId="15" xfId="0" applyNumberFormat="1" applyFont="1" applyFill="1" applyBorder="1" applyAlignment="1">
      <alignment horizontal="right" vertical="center"/>
    </xf>
    <xf numFmtId="184" fontId="8" fillId="2" borderId="8" xfId="0" applyNumberFormat="1" applyFont="1" applyFill="1" applyBorder="1" applyAlignment="1">
      <alignment horizontal="right" vertical="center"/>
    </xf>
    <xf numFmtId="184" fontId="20" fillId="2" borderId="7" xfId="0" applyNumberFormat="1" applyFont="1" applyFill="1" applyBorder="1" applyAlignment="1">
      <alignment horizontal="right" vertical="center"/>
    </xf>
    <xf numFmtId="184" fontId="20" fillId="2" borderId="15" xfId="0" applyNumberFormat="1" applyFont="1" applyFill="1" applyBorder="1" applyAlignment="1">
      <alignment horizontal="right" vertical="center"/>
    </xf>
    <xf numFmtId="184" fontId="20" fillId="2" borderId="8" xfId="0" applyNumberFormat="1" applyFont="1" applyFill="1" applyBorder="1" applyAlignment="1">
      <alignment horizontal="right" vertical="center"/>
    </xf>
    <xf numFmtId="38" fontId="20" fillId="2" borderId="7" xfId="4" applyFont="1" applyFill="1" applyBorder="1" applyAlignment="1">
      <alignment horizontal="right" vertical="center"/>
    </xf>
    <xf numFmtId="38" fontId="20" fillId="2" borderId="15" xfId="4" applyFont="1" applyFill="1" applyBorder="1" applyAlignment="1">
      <alignment horizontal="right" vertical="center"/>
    </xf>
    <xf numFmtId="38" fontId="20" fillId="2" borderId="8" xfId="4" applyFont="1" applyFill="1" applyBorder="1" applyAlignment="1">
      <alignment horizontal="right" vertical="center"/>
    </xf>
    <xf numFmtId="0" fontId="8" fillId="0" borderId="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21" fillId="2" borderId="7" xfId="0" applyNumberFormat="1" applyFont="1" applyFill="1" applyBorder="1" applyAlignment="1">
      <alignment horizontal="center" vertical="center" shrinkToFit="1"/>
    </xf>
    <xf numFmtId="49" fontId="21" fillId="2" borderId="15" xfId="0" applyNumberFormat="1" applyFont="1" applyFill="1" applyBorder="1" applyAlignment="1">
      <alignment horizontal="center" vertical="center" shrinkToFit="1"/>
    </xf>
    <xf numFmtId="0" fontId="8" fillId="0" borderId="10" xfId="0" applyFont="1" applyFill="1" applyBorder="1" applyAlignment="1">
      <alignment horizontal="center" vertical="center"/>
    </xf>
    <xf numFmtId="0" fontId="8" fillId="0" borderId="7" xfId="0" applyFont="1" applyFill="1" applyBorder="1" applyAlignment="1">
      <alignment horizontal="distributed" vertical="center" indent="1"/>
    </xf>
    <xf numFmtId="0" fontId="8" fillId="0" borderId="15" xfId="0" applyFont="1" applyFill="1" applyBorder="1" applyAlignment="1">
      <alignment horizontal="distributed" vertical="center" indent="1"/>
    </xf>
    <xf numFmtId="0" fontId="9" fillId="0" borderId="15" xfId="0" applyFont="1" applyFill="1" applyBorder="1" applyAlignment="1">
      <alignment horizontal="center" vertical="center"/>
    </xf>
    <xf numFmtId="0" fontId="9" fillId="0" borderId="8" xfId="0" applyFont="1" applyFill="1" applyBorder="1" applyAlignment="1">
      <alignment horizontal="center" vertical="center"/>
    </xf>
    <xf numFmtId="0" fontId="8" fillId="0" borderId="7" xfId="0" applyFont="1" applyFill="1" applyBorder="1" applyAlignment="1">
      <alignment horizontal="distributed" vertical="center" wrapText="1" indent="1"/>
    </xf>
    <xf numFmtId="0" fontId="8" fillId="0" borderId="0" xfId="0" applyFont="1" applyFill="1" applyAlignment="1">
      <alignment horizontal="left" vertical="top" wrapText="1"/>
    </xf>
    <xf numFmtId="0" fontId="8" fillId="0" borderId="0" xfId="0" applyNumberFormat="1" applyFont="1" applyFill="1" applyBorder="1" applyAlignment="1" applyProtection="1">
      <alignment horizontal="right" vertical="center"/>
    </xf>
    <xf numFmtId="49" fontId="20" fillId="2" borderId="0" xfId="0" applyNumberFormat="1" applyFont="1" applyFill="1" applyBorder="1" applyAlignment="1" applyProtection="1">
      <alignment horizontal="center" vertical="center"/>
    </xf>
    <xf numFmtId="49" fontId="20" fillId="2" borderId="5"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shrinkToFit="1"/>
    </xf>
    <xf numFmtId="176" fontId="8" fillId="3" borderId="17" xfId="2" applyNumberFormat="1" applyFont="1" applyFill="1" applyBorder="1" applyAlignment="1" applyProtection="1">
      <alignment horizontal="right" vertical="center" shrinkToFit="1"/>
    </xf>
    <xf numFmtId="176" fontId="8" fillId="3" borderId="18" xfId="2" applyNumberFormat="1" applyFont="1" applyFill="1" applyBorder="1" applyAlignment="1" applyProtection="1">
      <alignment horizontal="right" vertical="center" shrinkToFit="1"/>
    </xf>
    <xf numFmtId="176" fontId="14" fillId="3" borderId="10" xfId="2" applyNumberFormat="1" applyFont="1" applyFill="1" applyBorder="1" applyAlignment="1" applyProtection="1">
      <alignment horizontal="right" vertical="center" shrinkToFit="1"/>
    </xf>
    <xf numFmtId="0" fontId="14" fillId="3" borderId="1" xfId="2" applyFont="1" applyFill="1" applyBorder="1" applyAlignment="1" applyProtection="1">
      <alignment horizontal="left" vertical="center" shrinkToFit="1"/>
    </xf>
    <xf numFmtId="0" fontId="14" fillId="3" borderId="2" xfId="2" applyFont="1" applyFill="1" applyBorder="1" applyAlignment="1" applyProtection="1">
      <alignment horizontal="left" vertical="center" shrinkToFit="1"/>
    </xf>
    <xf numFmtId="0" fontId="14" fillId="3" borderId="3" xfId="2" applyFont="1" applyFill="1" applyBorder="1" applyAlignment="1" applyProtection="1">
      <alignment horizontal="left" vertical="center" shrinkToFit="1"/>
    </xf>
    <xf numFmtId="0" fontId="14" fillId="3" borderId="4" xfId="2" applyFont="1" applyFill="1" applyBorder="1" applyAlignment="1" applyProtection="1">
      <alignment horizontal="left" vertical="center" shrinkToFit="1"/>
    </xf>
    <xf numFmtId="0" fontId="14" fillId="3" borderId="5" xfId="2" applyFont="1" applyFill="1" applyBorder="1" applyAlignment="1" applyProtection="1">
      <alignment horizontal="left" vertical="center" shrinkToFit="1"/>
    </xf>
    <xf numFmtId="0" fontId="14" fillId="3" borderId="6" xfId="2" applyFont="1" applyFill="1" applyBorder="1" applyAlignment="1" applyProtection="1">
      <alignment horizontal="left" vertical="center" shrinkToFit="1"/>
    </xf>
    <xf numFmtId="0" fontId="8" fillId="3" borderId="26" xfId="2" applyFont="1" applyFill="1" applyBorder="1" applyAlignment="1">
      <alignment horizontal="center" vertical="center" shrinkToFit="1"/>
    </xf>
    <xf numFmtId="0" fontId="8" fillId="3" borderId="27" xfId="2" applyFont="1" applyFill="1" applyBorder="1" applyAlignment="1">
      <alignment horizontal="center" vertical="center" shrinkToFit="1"/>
    </xf>
    <xf numFmtId="0" fontId="8" fillId="3" borderId="25" xfId="2" applyFont="1" applyFill="1" applyBorder="1" applyAlignment="1">
      <alignment horizontal="center" vertical="center" shrinkToFit="1"/>
    </xf>
    <xf numFmtId="186" fontId="8" fillId="3" borderId="47" xfId="2" applyNumberFormat="1" applyFont="1" applyFill="1" applyBorder="1" applyAlignment="1">
      <alignment horizontal="right" vertical="center" shrinkToFit="1"/>
    </xf>
    <xf numFmtId="186" fontId="8" fillId="3" borderId="50" xfId="2" applyNumberFormat="1" applyFont="1" applyFill="1" applyBorder="1" applyAlignment="1">
      <alignment horizontal="right" vertical="center" shrinkToFit="1"/>
    </xf>
    <xf numFmtId="186" fontId="8" fillId="3" borderId="24" xfId="2" applyNumberFormat="1" applyFont="1" applyFill="1" applyBorder="1" applyAlignment="1">
      <alignment horizontal="right" vertical="center" shrinkToFit="1"/>
    </xf>
    <xf numFmtId="186" fontId="8" fillId="3" borderId="27" xfId="2" applyNumberFormat="1" applyFont="1" applyFill="1" applyBorder="1" applyAlignment="1">
      <alignment horizontal="right" vertical="center" shrinkToFit="1"/>
    </xf>
    <xf numFmtId="187" fontId="8" fillId="3" borderId="50" xfId="2" applyNumberFormat="1" applyFont="1" applyFill="1" applyBorder="1" applyAlignment="1">
      <alignment horizontal="right" vertical="center" shrinkToFit="1"/>
    </xf>
    <xf numFmtId="187" fontId="8" fillId="3" borderId="27" xfId="2" applyNumberFormat="1" applyFont="1" applyFill="1" applyBorder="1" applyAlignment="1">
      <alignment horizontal="right" vertical="center" shrinkToFit="1"/>
    </xf>
    <xf numFmtId="188" fontId="8" fillId="3" borderId="47" xfId="2" applyNumberFormat="1" applyFont="1" applyFill="1" applyBorder="1" applyAlignment="1">
      <alignment horizontal="right" vertical="center" shrinkToFit="1"/>
    </xf>
    <xf numFmtId="188" fontId="8" fillId="3" borderId="50" xfId="2" applyNumberFormat="1" applyFont="1" applyFill="1" applyBorder="1" applyAlignment="1">
      <alignment horizontal="right" vertical="center" shrinkToFit="1"/>
    </xf>
    <xf numFmtId="188" fontId="8" fillId="3" borderId="24" xfId="2" applyNumberFormat="1" applyFont="1" applyFill="1" applyBorder="1" applyAlignment="1">
      <alignment horizontal="right" vertical="center" shrinkToFit="1"/>
    </xf>
    <xf numFmtId="188" fontId="8" fillId="3" borderId="27" xfId="2" applyNumberFormat="1" applyFont="1" applyFill="1" applyBorder="1" applyAlignment="1">
      <alignment horizontal="right" vertical="center" shrinkToFit="1"/>
    </xf>
    <xf numFmtId="0" fontId="14" fillId="3" borderId="26" xfId="2" applyFont="1" applyFill="1" applyBorder="1" applyAlignment="1">
      <alignment horizontal="center" vertical="center" shrinkToFit="1"/>
    </xf>
    <xf numFmtId="0" fontId="14" fillId="3" borderId="27" xfId="2" applyFont="1" applyFill="1" applyBorder="1" applyAlignment="1">
      <alignment horizontal="center" vertical="center" shrinkToFit="1"/>
    </xf>
    <xf numFmtId="0" fontId="14" fillId="3" borderId="25" xfId="2" applyFont="1" applyFill="1" applyBorder="1" applyAlignment="1">
      <alignment horizontal="center" vertical="center" shrinkToFit="1"/>
    </xf>
    <xf numFmtId="186" fontId="14" fillId="3" borderId="47" xfId="2" applyNumberFormat="1" applyFont="1" applyFill="1" applyBorder="1" applyAlignment="1">
      <alignment horizontal="right" vertical="center" shrinkToFit="1"/>
    </xf>
    <xf numFmtId="186" fontId="14" fillId="3" borderId="50" xfId="2" applyNumberFormat="1" applyFont="1" applyFill="1" applyBorder="1" applyAlignment="1">
      <alignment horizontal="right" vertical="center" shrinkToFit="1"/>
    </xf>
    <xf numFmtId="186" fontId="14" fillId="3" borderId="24" xfId="2" applyNumberFormat="1" applyFont="1" applyFill="1" applyBorder="1" applyAlignment="1">
      <alignment horizontal="right" vertical="center" shrinkToFit="1"/>
    </xf>
    <xf numFmtId="186" fontId="14" fillId="3" borderId="27" xfId="2" applyNumberFormat="1" applyFont="1" applyFill="1" applyBorder="1" applyAlignment="1">
      <alignment horizontal="right" vertical="center" shrinkToFit="1"/>
    </xf>
    <xf numFmtId="187" fontId="14" fillId="3" borderId="50" xfId="2" applyNumberFormat="1" applyFont="1" applyFill="1" applyBorder="1" applyAlignment="1">
      <alignment horizontal="right" vertical="center" shrinkToFit="1"/>
    </xf>
    <xf numFmtId="187" fontId="14" fillId="3" borderId="27" xfId="2" applyNumberFormat="1" applyFont="1" applyFill="1" applyBorder="1" applyAlignment="1">
      <alignment horizontal="right" vertical="center" shrinkToFit="1"/>
    </xf>
    <xf numFmtId="0" fontId="18" fillId="3" borderId="26" xfId="2" applyFont="1" applyFill="1" applyBorder="1" applyAlignment="1">
      <alignment horizontal="center" vertical="center" shrinkToFit="1"/>
    </xf>
    <xf numFmtId="0" fontId="18" fillId="3" borderId="27" xfId="2" applyFont="1" applyFill="1" applyBorder="1" applyAlignment="1">
      <alignment horizontal="center" vertical="center" shrinkToFit="1"/>
    </xf>
    <xf numFmtId="0" fontId="18" fillId="3" borderId="49" xfId="2" applyFont="1" applyFill="1" applyBorder="1" applyAlignment="1">
      <alignment horizontal="center" vertical="center" shrinkToFit="1"/>
    </xf>
    <xf numFmtId="0" fontId="18" fillId="3" borderId="50" xfId="2" applyFont="1" applyFill="1" applyBorder="1" applyAlignment="1">
      <alignment horizontal="center" vertical="center" shrinkToFit="1"/>
    </xf>
    <xf numFmtId="0" fontId="14" fillId="3" borderId="50" xfId="2" applyFont="1" applyFill="1" applyBorder="1" applyAlignment="1">
      <alignment horizontal="center" vertical="center" shrinkToFit="1"/>
    </xf>
    <xf numFmtId="0" fontId="14" fillId="3" borderId="48" xfId="2" applyFont="1" applyFill="1" applyBorder="1" applyAlignment="1">
      <alignment horizontal="center" vertical="center" shrinkToFit="1"/>
    </xf>
    <xf numFmtId="0" fontId="8" fillId="0" borderId="45" xfId="2" applyFont="1" applyFill="1" applyBorder="1" applyAlignment="1">
      <alignment horizontal="center" vertical="center"/>
    </xf>
    <xf numFmtId="0" fontId="8" fillId="0" borderId="46" xfId="2" applyFont="1" applyFill="1" applyBorder="1" applyAlignment="1">
      <alignment horizontal="center" vertical="center"/>
    </xf>
    <xf numFmtId="0" fontId="8" fillId="0" borderId="44" xfId="2" applyFont="1" applyFill="1" applyBorder="1" applyAlignment="1">
      <alignment horizontal="center" vertical="center"/>
    </xf>
    <xf numFmtId="0" fontId="8" fillId="0" borderId="14"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38" xfId="2" applyFont="1" applyFill="1" applyBorder="1" applyAlignment="1">
      <alignment horizontal="center" vertical="center" wrapText="1"/>
    </xf>
    <xf numFmtId="0" fontId="8" fillId="0" borderId="28" xfId="2" applyFont="1" applyFill="1" applyBorder="1" applyAlignment="1">
      <alignment horizontal="center" vertical="center" wrapText="1"/>
    </xf>
    <xf numFmtId="0" fontId="8" fillId="0" borderId="29" xfId="2" applyFont="1" applyFill="1" applyBorder="1" applyAlignment="1">
      <alignment horizontal="center" vertical="center" wrapText="1"/>
    </xf>
    <xf numFmtId="0" fontId="8" fillId="0" borderId="34" xfId="2" applyFont="1" applyFill="1" applyBorder="1" applyAlignment="1">
      <alignment horizontal="center" vertical="center" wrapText="1"/>
    </xf>
    <xf numFmtId="0" fontId="8" fillId="0" borderId="35" xfId="2" applyFont="1" applyFill="1" applyBorder="1" applyAlignment="1">
      <alignment horizontal="center" vertical="center" wrapText="1"/>
    </xf>
    <xf numFmtId="0" fontId="8" fillId="0" borderId="33" xfId="2" applyFont="1" applyFill="1" applyBorder="1" applyAlignment="1">
      <alignment horizontal="center" vertical="center" wrapText="1"/>
    </xf>
    <xf numFmtId="0" fontId="8" fillId="0" borderId="33" xfId="2" applyFont="1" applyFill="1" applyBorder="1" applyAlignment="1">
      <alignment horizontal="center" vertical="center" wrapText="1" shrinkToFit="1"/>
    </xf>
    <xf numFmtId="0" fontId="8" fillId="0" borderId="29" xfId="2" applyFont="1" applyFill="1" applyBorder="1" applyAlignment="1">
      <alignment horizontal="center" vertical="center" wrapText="1" shrinkToFit="1"/>
    </xf>
    <xf numFmtId="0" fontId="8" fillId="0" borderId="34" xfId="2" applyFont="1" applyFill="1" applyBorder="1" applyAlignment="1">
      <alignment horizontal="center" vertical="center" wrapText="1" shrinkToFit="1"/>
    </xf>
    <xf numFmtId="0" fontId="8" fillId="0" borderId="31" xfId="2" applyFont="1" applyFill="1" applyBorder="1" applyAlignment="1">
      <alignment horizontal="center" vertical="center"/>
    </xf>
    <xf numFmtId="0" fontId="8" fillId="0" borderId="32" xfId="2" applyFont="1" applyFill="1" applyBorder="1" applyAlignment="1">
      <alignment horizontal="center" vertical="center"/>
    </xf>
    <xf numFmtId="0" fontId="8" fillId="0" borderId="36" xfId="2" applyFont="1" applyFill="1" applyBorder="1" applyAlignment="1">
      <alignment horizontal="center" vertical="center"/>
    </xf>
    <xf numFmtId="0" fontId="8" fillId="0" borderId="37" xfId="2" applyFont="1" applyFill="1" applyBorder="1" applyAlignment="1">
      <alignment horizontal="center" vertical="center"/>
    </xf>
    <xf numFmtId="0" fontId="8" fillId="0" borderId="41" xfId="2" applyFont="1" applyFill="1" applyBorder="1" applyAlignment="1">
      <alignment horizontal="center" vertical="center"/>
    </xf>
    <xf numFmtId="0" fontId="8" fillId="0" borderId="42" xfId="2" applyFont="1" applyFill="1" applyBorder="1" applyAlignment="1">
      <alignment horizontal="center" vertical="center"/>
    </xf>
    <xf numFmtId="3" fontId="8" fillId="3" borderId="1" xfId="1" applyNumberFormat="1" applyFont="1" applyFill="1" applyBorder="1" applyAlignment="1" applyProtection="1">
      <alignment horizontal="right" vertical="center" shrinkToFit="1"/>
    </xf>
    <xf numFmtId="3" fontId="8" fillId="3" borderId="2" xfId="1" applyNumberFormat="1" applyFont="1" applyFill="1" applyBorder="1" applyAlignment="1" applyProtection="1">
      <alignment horizontal="right" vertical="center" shrinkToFit="1"/>
    </xf>
    <xf numFmtId="3" fontId="8" fillId="3" borderId="14" xfId="1" applyNumberFormat="1" applyFont="1" applyFill="1" applyBorder="1" applyAlignment="1" applyProtection="1">
      <alignment horizontal="right" vertical="center" shrinkToFit="1"/>
    </xf>
    <xf numFmtId="3" fontId="8" fillId="3" borderId="0" xfId="1" applyNumberFormat="1" applyFont="1" applyFill="1" applyBorder="1" applyAlignment="1" applyProtection="1">
      <alignment horizontal="right" vertical="center" shrinkToFit="1"/>
    </xf>
    <xf numFmtId="3" fontId="8" fillId="3" borderId="4" xfId="1" applyNumberFormat="1" applyFont="1" applyFill="1" applyBorder="1" applyAlignment="1" applyProtection="1">
      <alignment horizontal="right" vertical="center" shrinkToFit="1"/>
    </xf>
    <xf numFmtId="3" fontId="8" fillId="3" borderId="5" xfId="1" applyNumberFormat="1" applyFont="1" applyFill="1" applyBorder="1" applyAlignment="1" applyProtection="1">
      <alignment horizontal="right" vertical="center" shrinkToFit="1"/>
    </xf>
    <xf numFmtId="0" fontId="8" fillId="3" borderId="1" xfId="1" applyFont="1" applyFill="1" applyBorder="1" applyAlignment="1">
      <alignment horizontal="left" vertical="top" wrapText="1"/>
    </xf>
    <xf numFmtId="0" fontId="8" fillId="3" borderId="2" xfId="1" applyFont="1" applyFill="1" applyBorder="1" applyAlignment="1">
      <alignment horizontal="left" vertical="top" wrapText="1"/>
    </xf>
    <xf numFmtId="0" fontId="8" fillId="3" borderId="3" xfId="1" applyFont="1" applyFill="1" applyBorder="1" applyAlignment="1">
      <alignment horizontal="left" vertical="top" wrapText="1"/>
    </xf>
    <xf numFmtId="0" fontId="8" fillId="3" borderId="14" xfId="1" applyFont="1" applyFill="1" applyBorder="1" applyAlignment="1">
      <alignment horizontal="left" vertical="top" wrapText="1"/>
    </xf>
    <xf numFmtId="0" fontId="8" fillId="3" borderId="0" xfId="1" applyFont="1" applyFill="1" applyBorder="1" applyAlignment="1">
      <alignment horizontal="left" vertical="top" wrapText="1"/>
    </xf>
    <xf numFmtId="0" fontId="8" fillId="3" borderId="13" xfId="1" applyFont="1" applyFill="1" applyBorder="1" applyAlignment="1">
      <alignment horizontal="left" vertical="top" wrapText="1"/>
    </xf>
    <xf numFmtId="0" fontId="8" fillId="3" borderId="4" xfId="1" applyFont="1" applyFill="1" applyBorder="1" applyAlignment="1">
      <alignment horizontal="left" vertical="top" wrapText="1"/>
    </xf>
    <xf numFmtId="0" fontId="8" fillId="3" borderId="5" xfId="1" applyFont="1" applyFill="1" applyBorder="1" applyAlignment="1">
      <alignment horizontal="left" vertical="top" wrapText="1"/>
    </xf>
    <xf numFmtId="0" fontId="8" fillId="3" borderId="6" xfId="1" applyFont="1" applyFill="1" applyBorder="1" applyAlignment="1">
      <alignment horizontal="left" vertical="top" wrapText="1"/>
    </xf>
    <xf numFmtId="181" fontId="8" fillId="3" borderId="1" xfId="2" applyNumberFormat="1" applyFont="1" applyFill="1" applyBorder="1" applyAlignment="1" applyProtection="1">
      <alignment horizontal="left" vertical="center" indent="1" shrinkToFit="1"/>
    </xf>
    <xf numFmtId="181" fontId="8" fillId="3" borderId="2" xfId="2" applyNumberFormat="1" applyFont="1" applyFill="1" applyBorder="1" applyAlignment="1" applyProtection="1">
      <alignment horizontal="left" vertical="center" indent="1" shrinkToFit="1"/>
    </xf>
    <xf numFmtId="181" fontId="8" fillId="3" borderId="4" xfId="2" applyNumberFormat="1" applyFont="1" applyFill="1" applyBorder="1" applyAlignment="1" applyProtection="1">
      <alignment horizontal="left" vertical="center" indent="1" shrinkToFit="1"/>
    </xf>
    <xf numFmtId="181" fontId="8" fillId="3" borderId="5" xfId="2" applyNumberFormat="1" applyFont="1" applyFill="1" applyBorder="1" applyAlignment="1" applyProtection="1">
      <alignment horizontal="left" vertical="center" indent="1" shrinkToFit="1"/>
    </xf>
    <xf numFmtId="0" fontId="8" fillId="3" borderId="2" xfId="1" applyFont="1" applyFill="1" applyBorder="1" applyAlignment="1" applyProtection="1">
      <alignment horizontal="right" vertical="center" shrinkToFit="1"/>
    </xf>
    <xf numFmtId="0" fontId="8" fillId="3" borderId="5" xfId="1" applyFont="1" applyFill="1" applyBorder="1" applyAlignment="1" applyProtection="1">
      <alignment horizontal="right" vertical="center" shrinkToFit="1"/>
    </xf>
    <xf numFmtId="0" fontId="8" fillId="3" borderId="0" xfId="1" applyFont="1" applyFill="1" applyBorder="1" applyAlignment="1" applyProtection="1">
      <alignment horizontal="right" vertical="center" shrinkToFit="1"/>
    </xf>
    <xf numFmtId="0" fontId="8" fillId="3" borderId="1" xfId="1" applyFont="1" applyFill="1" applyBorder="1" applyAlignment="1" applyProtection="1">
      <alignment horizontal="center" vertical="center" shrinkToFit="1"/>
    </xf>
    <xf numFmtId="0" fontId="8" fillId="3" borderId="2" xfId="1" applyFont="1" applyFill="1" applyBorder="1" applyAlignment="1" applyProtection="1">
      <alignment horizontal="center" vertical="center" shrinkToFit="1"/>
    </xf>
    <xf numFmtId="0" fontId="8" fillId="3" borderId="3" xfId="1" applyFont="1" applyFill="1" applyBorder="1" applyAlignment="1" applyProtection="1">
      <alignment horizontal="center" vertical="center" shrinkToFit="1"/>
    </xf>
    <xf numFmtId="0" fontId="8" fillId="3" borderId="4" xfId="1" applyFont="1" applyFill="1" applyBorder="1" applyAlignment="1" applyProtection="1">
      <alignment horizontal="center" vertical="center" shrinkToFit="1"/>
    </xf>
    <xf numFmtId="0" fontId="8" fillId="3" borderId="5" xfId="1" applyFont="1" applyFill="1" applyBorder="1" applyAlignment="1" applyProtection="1">
      <alignment horizontal="center" vertical="center" shrinkToFit="1"/>
    </xf>
    <xf numFmtId="0" fontId="8" fillId="3" borderId="6" xfId="1" applyFont="1" applyFill="1" applyBorder="1" applyAlignment="1" applyProtection="1">
      <alignment horizontal="center" vertical="center" shrinkToFit="1"/>
    </xf>
    <xf numFmtId="49" fontId="8" fillId="3" borderId="1" xfId="1" applyNumberFormat="1" applyFont="1" applyFill="1" applyBorder="1" applyAlignment="1" applyProtection="1">
      <alignment horizontal="center" vertical="center" shrinkToFit="1"/>
    </xf>
    <xf numFmtId="49" fontId="8" fillId="3" borderId="2" xfId="1" applyNumberFormat="1" applyFont="1" applyFill="1" applyBorder="1" applyAlignment="1" applyProtection="1">
      <alignment horizontal="center" vertical="center" shrinkToFit="1"/>
    </xf>
    <xf numFmtId="49" fontId="8" fillId="3" borderId="4" xfId="1" applyNumberFormat="1" applyFont="1" applyFill="1" applyBorder="1" applyAlignment="1" applyProtection="1">
      <alignment horizontal="center" vertical="center" shrinkToFit="1"/>
    </xf>
    <xf numFmtId="49" fontId="8" fillId="3" borderId="5" xfId="1" applyNumberFormat="1" applyFont="1" applyFill="1" applyBorder="1" applyAlignment="1" applyProtection="1">
      <alignment horizontal="center" vertical="center" shrinkToFit="1"/>
    </xf>
    <xf numFmtId="178" fontId="8" fillId="3" borderId="2" xfId="1" applyNumberFormat="1" applyFont="1" applyFill="1" applyBorder="1" applyAlignment="1" applyProtection="1">
      <alignment horizontal="right" vertical="center" shrinkToFit="1"/>
    </xf>
    <xf numFmtId="178" fontId="8" fillId="3" borderId="5" xfId="1" applyNumberFormat="1" applyFont="1" applyFill="1" applyBorder="1" applyAlignment="1" applyProtection="1">
      <alignment horizontal="right" vertical="center" shrinkToFit="1"/>
    </xf>
    <xf numFmtId="49" fontId="8" fillId="3" borderId="1" xfId="2" applyNumberFormat="1" applyFont="1" applyFill="1" applyBorder="1" applyAlignment="1" applyProtection="1">
      <alignment horizontal="center" vertical="center" shrinkToFit="1"/>
    </xf>
    <xf numFmtId="49" fontId="8" fillId="3" borderId="2" xfId="2" applyNumberFormat="1" applyFont="1" applyFill="1" applyBorder="1" applyAlignment="1" applyProtection="1">
      <alignment horizontal="center" vertical="center" shrinkToFit="1"/>
    </xf>
    <xf numFmtId="49" fontId="8" fillId="3" borderId="3" xfId="2" applyNumberFormat="1" applyFont="1" applyFill="1" applyBorder="1" applyAlignment="1" applyProtection="1">
      <alignment horizontal="center" vertical="center" shrinkToFit="1"/>
    </xf>
    <xf numFmtId="49" fontId="8" fillId="3" borderId="4" xfId="2" applyNumberFormat="1" applyFont="1" applyFill="1" applyBorder="1" applyAlignment="1" applyProtection="1">
      <alignment horizontal="center" vertical="center" shrinkToFit="1"/>
    </xf>
    <xf numFmtId="49" fontId="8" fillId="3" borderId="5" xfId="2" applyNumberFormat="1" applyFont="1" applyFill="1" applyBorder="1" applyAlignment="1" applyProtection="1">
      <alignment horizontal="center" vertical="center" shrinkToFit="1"/>
    </xf>
    <xf numFmtId="49" fontId="8" fillId="3" borderId="6" xfId="2" applyNumberFormat="1" applyFont="1" applyFill="1" applyBorder="1" applyAlignment="1" applyProtection="1">
      <alignment horizontal="center" vertical="center" shrinkToFit="1"/>
    </xf>
    <xf numFmtId="49" fontId="8" fillId="3" borderId="3" xfId="1" applyNumberFormat="1" applyFont="1" applyFill="1" applyBorder="1" applyAlignment="1" applyProtection="1">
      <alignment horizontal="center" vertical="center" shrinkToFit="1"/>
    </xf>
    <xf numFmtId="49" fontId="8" fillId="3" borderId="6" xfId="1" applyNumberFormat="1" applyFont="1" applyFill="1" applyBorder="1" applyAlignment="1" applyProtection="1">
      <alignment horizontal="center" vertical="center" shrinkToFit="1"/>
    </xf>
    <xf numFmtId="3" fontId="14" fillId="3" borderId="1" xfId="1" applyNumberFormat="1" applyFont="1" applyFill="1" applyBorder="1" applyAlignment="1" applyProtection="1">
      <alignment horizontal="right" vertical="center" shrinkToFit="1"/>
    </xf>
    <xf numFmtId="3" fontId="14" fillId="3" borderId="2" xfId="1" applyNumberFormat="1" applyFont="1" applyFill="1" applyBorder="1" applyAlignment="1" applyProtection="1">
      <alignment horizontal="right" vertical="center" shrinkToFit="1"/>
    </xf>
    <xf numFmtId="3" fontId="14" fillId="3" borderId="14" xfId="1" applyNumberFormat="1" applyFont="1" applyFill="1" applyBorder="1" applyAlignment="1" applyProtection="1">
      <alignment horizontal="right" vertical="center" shrinkToFit="1"/>
    </xf>
    <xf numFmtId="3" fontId="14" fillId="3" borderId="0" xfId="1" applyNumberFormat="1" applyFont="1" applyFill="1" applyBorder="1" applyAlignment="1" applyProtection="1">
      <alignment horizontal="right" vertical="center" shrinkToFit="1"/>
    </xf>
    <xf numFmtId="3" fontId="14" fillId="3" borderId="4" xfId="1" applyNumberFormat="1" applyFont="1" applyFill="1" applyBorder="1" applyAlignment="1" applyProtection="1">
      <alignment horizontal="right" vertical="center" shrinkToFit="1"/>
    </xf>
    <xf numFmtId="3" fontId="14" fillId="3" borderId="5" xfId="1" applyNumberFormat="1" applyFont="1" applyFill="1" applyBorder="1" applyAlignment="1" applyProtection="1">
      <alignment horizontal="right" vertical="center" shrinkToFit="1"/>
    </xf>
    <xf numFmtId="181" fontId="14" fillId="3" borderId="1" xfId="2" applyNumberFormat="1" applyFont="1" applyFill="1" applyBorder="1" applyAlignment="1" applyProtection="1">
      <alignment horizontal="left" vertical="center" indent="1" shrinkToFit="1"/>
    </xf>
    <xf numFmtId="181" fontId="14" fillId="3" borderId="2" xfId="2" applyNumberFormat="1" applyFont="1" applyFill="1" applyBorder="1" applyAlignment="1" applyProtection="1">
      <alignment horizontal="left" vertical="center" indent="1" shrinkToFit="1"/>
    </xf>
    <xf numFmtId="181" fontId="14" fillId="3" borderId="4" xfId="2" applyNumberFormat="1" applyFont="1" applyFill="1" applyBorder="1" applyAlignment="1" applyProtection="1">
      <alignment horizontal="left" vertical="center" indent="1" shrinkToFit="1"/>
    </xf>
    <xf numFmtId="181" fontId="14" fillId="3" borderId="5" xfId="2" applyNumberFormat="1" applyFont="1" applyFill="1" applyBorder="1" applyAlignment="1" applyProtection="1">
      <alignment horizontal="left" vertical="center" indent="1" shrinkToFit="1"/>
    </xf>
    <xf numFmtId="0" fontId="14" fillId="3" borderId="2" xfId="1" applyFont="1" applyFill="1" applyBorder="1" applyAlignment="1" applyProtection="1">
      <alignment horizontal="right" vertical="center" shrinkToFit="1"/>
    </xf>
    <xf numFmtId="0" fontId="14" fillId="3" borderId="5" xfId="1" applyFont="1" applyFill="1" applyBorder="1" applyAlignment="1" applyProtection="1">
      <alignment horizontal="right" vertical="center" shrinkToFit="1"/>
    </xf>
    <xf numFmtId="0" fontId="14" fillId="3" borderId="0" xfId="1" applyFont="1" applyFill="1" applyBorder="1" applyAlignment="1" applyProtection="1">
      <alignment horizontal="right" vertical="center" shrinkToFit="1"/>
    </xf>
    <xf numFmtId="0" fontId="14" fillId="3" borderId="1" xfId="1" applyFont="1" applyFill="1" applyBorder="1" applyAlignment="1" applyProtection="1">
      <alignment horizontal="center" vertical="center" shrinkToFit="1"/>
    </xf>
    <xf numFmtId="0" fontId="14" fillId="3" borderId="2" xfId="1" applyFont="1" applyFill="1" applyBorder="1" applyAlignment="1" applyProtection="1">
      <alignment horizontal="center" vertical="center" shrinkToFit="1"/>
    </xf>
    <xf numFmtId="0" fontId="14" fillId="3" borderId="3" xfId="1" applyFont="1" applyFill="1" applyBorder="1" applyAlignment="1" applyProtection="1">
      <alignment horizontal="center" vertical="center" shrinkToFit="1"/>
    </xf>
    <xf numFmtId="0" fontId="14" fillId="3" borderId="4" xfId="1" applyFont="1" applyFill="1" applyBorder="1" applyAlignment="1" applyProtection="1">
      <alignment horizontal="center" vertical="center" shrinkToFit="1"/>
    </xf>
    <xf numFmtId="0" fontId="14" fillId="3" borderId="5" xfId="1" applyFont="1" applyFill="1" applyBorder="1" applyAlignment="1" applyProtection="1">
      <alignment horizontal="center" vertical="center" shrinkToFit="1"/>
    </xf>
    <xf numFmtId="0" fontId="14" fillId="3" borderId="6" xfId="1" applyFont="1" applyFill="1" applyBorder="1" applyAlignment="1" applyProtection="1">
      <alignment horizontal="center" vertical="center" shrinkToFit="1"/>
    </xf>
    <xf numFmtId="49" fontId="14" fillId="3" borderId="1" xfId="1" applyNumberFormat="1" applyFont="1" applyFill="1" applyBorder="1" applyAlignment="1" applyProtection="1">
      <alignment horizontal="center" vertical="center" shrinkToFit="1"/>
    </xf>
    <xf numFmtId="49" fontId="14" fillId="3" borderId="2" xfId="1" applyNumberFormat="1" applyFont="1" applyFill="1" applyBorder="1" applyAlignment="1" applyProtection="1">
      <alignment horizontal="center" vertical="center" shrinkToFit="1"/>
    </xf>
    <xf numFmtId="49" fontId="14" fillId="3" borderId="4" xfId="1" applyNumberFormat="1" applyFont="1" applyFill="1" applyBorder="1" applyAlignment="1" applyProtection="1">
      <alignment horizontal="center" vertical="center" shrinkToFit="1"/>
    </xf>
    <xf numFmtId="49" fontId="14" fillId="3" borderId="5" xfId="1" applyNumberFormat="1" applyFont="1" applyFill="1" applyBorder="1" applyAlignment="1" applyProtection="1">
      <alignment horizontal="center" vertical="center" shrinkToFit="1"/>
    </xf>
    <xf numFmtId="178" fontId="14" fillId="3" borderId="2" xfId="1" applyNumberFormat="1" applyFont="1" applyFill="1" applyBorder="1" applyAlignment="1" applyProtection="1">
      <alignment horizontal="right" vertical="center" shrinkToFit="1"/>
    </xf>
    <xf numFmtId="178" fontId="14" fillId="3" borderId="5" xfId="1" applyNumberFormat="1" applyFont="1" applyFill="1" applyBorder="1" applyAlignment="1" applyProtection="1">
      <alignment horizontal="right" vertical="center" shrinkToFit="1"/>
    </xf>
    <xf numFmtId="49" fontId="18" fillId="3" borderId="1" xfId="2" applyNumberFormat="1" applyFont="1" applyFill="1" applyBorder="1" applyAlignment="1" applyProtection="1">
      <alignment horizontal="center" vertical="center" shrinkToFit="1"/>
    </xf>
    <xf numFmtId="49" fontId="18" fillId="3" borderId="2" xfId="2" applyNumberFormat="1" applyFont="1" applyFill="1" applyBorder="1" applyAlignment="1" applyProtection="1">
      <alignment horizontal="center" vertical="center" shrinkToFit="1"/>
    </xf>
    <xf numFmtId="49" fontId="18" fillId="3" borderId="3" xfId="2" applyNumberFormat="1" applyFont="1" applyFill="1" applyBorder="1" applyAlignment="1" applyProtection="1">
      <alignment horizontal="center" vertical="center" shrinkToFit="1"/>
    </xf>
    <xf numFmtId="49" fontId="18" fillId="3" borderId="4" xfId="2" applyNumberFormat="1" applyFont="1" applyFill="1" applyBorder="1" applyAlignment="1" applyProtection="1">
      <alignment horizontal="center" vertical="center" shrinkToFit="1"/>
    </xf>
    <xf numFmtId="49" fontId="18" fillId="3" borderId="5" xfId="2" applyNumberFormat="1" applyFont="1" applyFill="1" applyBorder="1" applyAlignment="1" applyProtection="1">
      <alignment horizontal="center" vertical="center" shrinkToFit="1"/>
    </xf>
    <xf numFmtId="49" fontId="18" fillId="3" borderId="6" xfId="2" applyNumberFormat="1" applyFont="1" applyFill="1" applyBorder="1" applyAlignment="1" applyProtection="1">
      <alignment horizontal="center" vertical="center" shrinkToFit="1"/>
    </xf>
    <xf numFmtId="49" fontId="14" fillId="3" borderId="1" xfId="2" applyNumberFormat="1" applyFont="1" applyFill="1" applyBorder="1" applyAlignment="1" applyProtection="1">
      <alignment horizontal="center" vertical="center" shrinkToFit="1"/>
    </xf>
    <xf numFmtId="49" fontId="14" fillId="3" borderId="2" xfId="2" applyNumberFormat="1" applyFont="1" applyFill="1" applyBorder="1" applyAlignment="1" applyProtection="1">
      <alignment horizontal="center" vertical="center" shrinkToFit="1"/>
    </xf>
    <xf numFmtId="49" fontId="14" fillId="3" borderId="3" xfId="2" applyNumberFormat="1" applyFont="1" applyFill="1" applyBorder="1" applyAlignment="1" applyProtection="1">
      <alignment horizontal="center" vertical="center" shrinkToFit="1"/>
    </xf>
    <xf numFmtId="49" fontId="14" fillId="3" borderId="4" xfId="2" applyNumberFormat="1" applyFont="1" applyFill="1" applyBorder="1" applyAlignment="1" applyProtection="1">
      <alignment horizontal="center" vertical="center" shrinkToFit="1"/>
    </xf>
    <xf numFmtId="49" fontId="14" fillId="3" borderId="5" xfId="2" applyNumberFormat="1" applyFont="1" applyFill="1" applyBorder="1" applyAlignment="1" applyProtection="1">
      <alignment horizontal="center" vertical="center" shrinkToFit="1"/>
    </xf>
    <xf numFmtId="49" fontId="14" fillId="3" borderId="6" xfId="2" applyNumberFormat="1" applyFont="1" applyFill="1" applyBorder="1" applyAlignment="1" applyProtection="1">
      <alignment horizontal="center" vertical="center" shrinkToFit="1"/>
    </xf>
    <xf numFmtId="49" fontId="14" fillId="3" borderId="3" xfId="1" applyNumberFormat="1" applyFont="1" applyFill="1" applyBorder="1" applyAlignment="1" applyProtection="1">
      <alignment horizontal="center" vertical="center" shrinkToFit="1"/>
    </xf>
    <xf numFmtId="49" fontId="14" fillId="3" borderId="6" xfId="1" applyNumberFormat="1" applyFont="1" applyFill="1" applyBorder="1" applyAlignment="1" applyProtection="1">
      <alignment horizontal="center" vertical="center" shrinkToFit="1"/>
    </xf>
    <xf numFmtId="181" fontId="14" fillId="3" borderId="14" xfId="2" applyNumberFormat="1" applyFont="1" applyFill="1" applyBorder="1" applyAlignment="1" applyProtection="1">
      <alignment horizontal="left" vertical="center" indent="1" shrinkToFit="1"/>
    </xf>
    <xf numFmtId="181" fontId="14" fillId="3" borderId="0" xfId="2" applyNumberFormat="1" applyFont="1" applyFill="1" applyBorder="1" applyAlignment="1" applyProtection="1">
      <alignment horizontal="left" vertical="center" indent="1" shrinkToFit="1"/>
    </xf>
    <xf numFmtId="49" fontId="22" fillId="2" borderId="7" xfId="0" applyNumberFormat="1" applyFont="1" applyFill="1" applyBorder="1" applyAlignment="1">
      <alignment horizontal="center" vertical="center" shrinkToFit="1"/>
    </xf>
    <xf numFmtId="49" fontId="22" fillId="2" borderId="15" xfId="0" applyNumberFormat="1" applyFont="1" applyFill="1" applyBorder="1" applyAlignment="1">
      <alignment horizontal="center" vertical="center" shrinkToFit="1"/>
    </xf>
    <xf numFmtId="0" fontId="13" fillId="0" borderId="0" xfId="0" applyNumberFormat="1" applyFont="1" applyFill="1" applyBorder="1" applyAlignment="1" applyProtection="1">
      <alignment horizontal="left" vertical="center"/>
    </xf>
  </cellXfs>
  <cellStyles count="5">
    <cellStyle name="桁区切り" xfId="4" builtinId="6"/>
    <cellStyle name="標準" xfId="0" builtinId="0"/>
    <cellStyle name="標準 2" xfId="1"/>
    <cellStyle name="標準 3" xfId="3"/>
    <cellStyle name="標準_別紙1～7" xfId="2"/>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FFCCFF"/>
      <color rgb="FFCCFFFF"/>
      <color rgb="FF3333FF"/>
      <color rgb="FF000066"/>
      <color rgb="FF66FF66"/>
      <color rgb="FFCCECFF"/>
      <color rgb="FFFFFF99"/>
      <color rgb="FF99FFCC"/>
      <color rgb="FFFFFFCC"/>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180975</xdr:colOff>
      <xdr:row>28</xdr:row>
      <xdr:rowOff>57151</xdr:rowOff>
    </xdr:from>
    <xdr:to>
      <xdr:col>21</xdr:col>
      <xdr:colOff>180975</xdr:colOff>
      <xdr:row>34</xdr:row>
      <xdr:rowOff>57151</xdr:rowOff>
    </xdr:to>
    <xdr:sp macro="" textlink="">
      <xdr:nvSpPr>
        <xdr:cNvPr id="2" name="上矢印吹き出し 1"/>
        <xdr:cNvSpPr/>
      </xdr:nvSpPr>
      <xdr:spPr>
        <a:xfrm>
          <a:off x="1704975" y="5391151"/>
          <a:ext cx="2476500" cy="1143000"/>
        </a:xfrm>
        <a:prstGeom prst="upArrowCallout">
          <a:avLst>
            <a:gd name="adj1" fmla="val 16488"/>
            <a:gd name="adj2" fmla="val 25288"/>
            <a:gd name="adj3" fmla="val 11030"/>
            <a:gd name="adj4" fmla="val 83881"/>
          </a:avLst>
        </a:prstGeom>
        <a:solidFill>
          <a:srgbClr val="FFCCFF"/>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研修代替</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1</a:t>
          </a:r>
          <a:r>
            <a:rPr kumimoji="1" lang="ja-JP" altLang="en-US" sz="1100">
              <a:solidFill>
                <a:sysClr val="windowText" lastClr="000000"/>
              </a:solidFill>
            </a:rPr>
            <a:t>ステーション当たり上限</a:t>
          </a:r>
          <a:r>
            <a:rPr kumimoji="1" lang="en-US" altLang="ja-JP" sz="1100">
              <a:solidFill>
                <a:sysClr val="windowText" lastClr="000000"/>
              </a:solidFill>
            </a:rPr>
            <a:t>160</a:t>
          </a:r>
          <a:r>
            <a:rPr kumimoji="1" lang="ja-JP" altLang="en-US" sz="1100">
              <a:solidFill>
                <a:sysClr val="windowText" lastClr="000000"/>
              </a:solidFill>
            </a:rPr>
            <a:t>時間</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産休等代替</a:t>
          </a:r>
          <a:r>
            <a:rPr kumimoji="1" lang="en-US" altLang="ja-JP" sz="1100">
              <a:solidFill>
                <a:sysClr val="windowText" lastClr="000000"/>
              </a:solidFill>
            </a:rPr>
            <a:t>】</a:t>
          </a:r>
        </a:p>
        <a:p>
          <a:pPr algn="l"/>
          <a:r>
            <a:rPr kumimoji="1" lang="ja-JP" altLang="en-US" sz="1100">
              <a:solidFill>
                <a:sysClr val="windowText" lastClr="000000"/>
              </a:solidFill>
            </a:rPr>
            <a:t>　休業職員</a:t>
          </a:r>
          <a:r>
            <a:rPr kumimoji="1" lang="en-US" altLang="ja-JP" sz="1100">
              <a:solidFill>
                <a:sysClr val="windowText" lastClr="000000"/>
              </a:solidFill>
            </a:rPr>
            <a:t>1</a:t>
          </a:r>
          <a:r>
            <a:rPr kumimoji="1" lang="ja-JP" altLang="en-US" sz="1100">
              <a:solidFill>
                <a:sysClr val="windowText" lastClr="000000"/>
              </a:solidFill>
            </a:rPr>
            <a:t>名当たり上限</a:t>
          </a:r>
          <a:r>
            <a:rPr kumimoji="1" lang="en-US" altLang="ja-JP" sz="1100">
              <a:solidFill>
                <a:sysClr val="windowText" lastClr="000000"/>
              </a:solidFill>
            </a:rPr>
            <a:t>784</a:t>
          </a:r>
          <a:r>
            <a:rPr kumimoji="1" lang="ja-JP" altLang="en-US" sz="1100">
              <a:solidFill>
                <a:sysClr val="windowText" lastClr="000000"/>
              </a:solidFill>
            </a:rPr>
            <a:t>時間</a:t>
          </a:r>
        </a:p>
      </xdr:txBody>
    </xdr:sp>
    <xdr:clientData/>
  </xdr:twoCellAnchor>
  <xdr:twoCellAnchor>
    <xdr:from>
      <xdr:col>30</xdr:col>
      <xdr:colOff>0</xdr:colOff>
      <xdr:row>28</xdr:row>
      <xdr:rowOff>38100</xdr:rowOff>
    </xdr:from>
    <xdr:to>
      <xdr:col>43</xdr:col>
      <xdr:colOff>0</xdr:colOff>
      <xdr:row>32</xdr:row>
      <xdr:rowOff>38100</xdr:rowOff>
    </xdr:to>
    <xdr:sp macro="" textlink="">
      <xdr:nvSpPr>
        <xdr:cNvPr id="5" name="上矢印吹き出し 4"/>
        <xdr:cNvSpPr/>
      </xdr:nvSpPr>
      <xdr:spPr>
        <a:xfrm>
          <a:off x="5715000" y="5372100"/>
          <a:ext cx="2476500" cy="762000"/>
        </a:xfrm>
        <a:prstGeom prst="upArrowCallout">
          <a:avLst>
            <a:gd name="adj1" fmla="val 23041"/>
            <a:gd name="adj2" fmla="val 36812"/>
            <a:gd name="adj3" fmla="val 17000"/>
            <a:gd name="adj4" fmla="val 75187"/>
          </a:avLst>
        </a:prstGeom>
        <a:solidFill>
          <a:srgbClr val="FFCCFF"/>
        </a:solidFill>
        <a:ln w="12700" cap="flat" cmpd="sng" algn="ctr">
          <a:solidFill>
            <a:sysClr val="windowText" lastClr="000000"/>
          </a:solidFill>
          <a:prstDash val="solid"/>
        </a:ln>
        <a:effectLst>
          <a:outerShdw blurRad="50800" dist="38100" dir="2700000" algn="tl" rotWithShape="0">
            <a:prstClr val="black">
              <a:alpha val="40000"/>
            </a:prstClr>
          </a:outerShdw>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研修代替</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ステーション当たり上限</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日間</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168150</xdr:colOff>
      <xdr:row>15</xdr:row>
      <xdr:rowOff>0</xdr:rowOff>
    </xdr:from>
    <xdr:to>
      <xdr:col>10</xdr:col>
      <xdr:colOff>57150</xdr:colOff>
      <xdr:row>16</xdr:row>
      <xdr:rowOff>79500</xdr:rowOff>
    </xdr:to>
    <xdr:sp macro="" textlink="">
      <xdr:nvSpPr>
        <xdr:cNvPr id="3" name="円/楕円 2"/>
        <xdr:cNvSpPr/>
      </xdr:nvSpPr>
      <xdr:spPr>
        <a:xfrm>
          <a:off x="1692150" y="10287000"/>
          <a:ext cx="270000" cy="27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xdr:row>
      <xdr:rowOff>0</xdr:rowOff>
    </xdr:from>
    <xdr:to>
      <xdr:col>12</xdr:col>
      <xdr:colOff>0</xdr:colOff>
      <xdr:row>5</xdr:row>
      <xdr:rowOff>0</xdr:rowOff>
    </xdr:to>
    <xdr:sp macro="" textlink="">
      <xdr:nvSpPr>
        <xdr:cNvPr id="7" name="正方形/長方形 6"/>
        <xdr:cNvSpPr/>
      </xdr:nvSpPr>
      <xdr:spPr>
        <a:xfrm>
          <a:off x="381000" y="7810500"/>
          <a:ext cx="19050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様式２・様式３ 共通 ②</a:t>
          </a:r>
          <a:endParaRPr kumimoji="1" lang="en-US" altLang="ja-JP" sz="1050" b="1" i="0" u="none" strike="noStrike" kern="0" cap="none" spc="0" normalizeH="0" baseline="0" noProof="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28</xdr:row>
      <xdr:rowOff>28576</xdr:rowOff>
    </xdr:from>
    <xdr:to>
      <xdr:col>22</xdr:col>
      <xdr:colOff>0</xdr:colOff>
      <xdr:row>34</xdr:row>
      <xdr:rowOff>28576</xdr:rowOff>
    </xdr:to>
    <xdr:sp macro="" textlink="">
      <xdr:nvSpPr>
        <xdr:cNvPr id="5" name="上矢印吹き出し 4"/>
        <xdr:cNvSpPr/>
      </xdr:nvSpPr>
      <xdr:spPr>
        <a:xfrm>
          <a:off x="1714500" y="12792076"/>
          <a:ext cx="2476500" cy="1143000"/>
        </a:xfrm>
        <a:prstGeom prst="upArrowCallout">
          <a:avLst>
            <a:gd name="adj1" fmla="val 16488"/>
            <a:gd name="adj2" fmla="val 25288"/>
            <a:gd name="adj3" fmla="val 11030"/>
            <a:gd name="adj4" fmla="val 83881"/>
          </a:avLst>
        </a:prstGeom>
        <a:solidFill>
          <a:srgbClr val="CCECFF"/>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研修代替</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1</a:t>
          </a:r>
          <a:r>
            <a:rPr kumimoji="1" lang="ja-JP" altLang="en-US" sz="1100">
              <a:solidFill>
                <a:sysClr val="windowText" lastClr="000000"/>
              </a:solidFill>
            </a:rPr>
            <a:t>ステーション当たり上限</a:t>
          </a:r>
          <a:r>
            <a:rPr kumimoji="1" lang="en-US" altLang="ja-JP" sz="1100">
              <a:solidFill>
                <a:sysClr val="windowText" lastClr="000000"/>
              </a:solidFill>
            </a:rPr>
            <a:t>160</a:t>
          </a:r>
          <a:r>
            <a:rPr kumimoji="1" lang="ja-JP" altLang="en-US" sz="1100">
              <a:solidFill>
                <a:sysClr val="windowText" lastClr="000000"/>
              </a:solidFill>
            </a:rPr>
            <a:t>時間</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産休等代替</a:t>
          </a:r>
          <a:r>
            <a:rPr kumimoji="1" lang="en-US" altLang="ja-JP" sz="1100">
              <a:solidFill>
                <a:sysClr val="windowText" lastClr="000000"/>
              </a:solidFill>
            </a:rPr>
            <a:t>】</a:t>
          </a:r>
        </a:p>
        <a:p>
          <a:pPr algn="l"/>
          <a:r>
            <a:rPr kumimoji="1" lang="ja-JP" altLang="en-US" sz="1100">
              <a:solidFill>
                <a:sysClr val="windowText" lastClr="000000"/>
              </a:solidFill>
            </a:rPr>
            <a:t>　休業職員</a:t>
          </a:r>
          <a:r>
            <a:rPr kumimoji="1" lang="en-US" altLang="ja-JP" sz="1100">
              <a:solidFill>
                <a:sysClr val="windowText" lastClr="000000"/>
              </a:solidFill>
            </a:rPr>
            <a:t>1</a:t>
          </a:r>
          <a:r>
            <a:rPr kumimoji="1" lang="ja-JP" altLang="en-US" sz="1100">
              <a:solidFill>
                <a:sysClr val="windowText" lastClr="000000"/>
              </a:solidFill>
            </a:rPr>
            <a:t>名当たり上限</a:t>
          </a:r>
          <a:r>
            <a:rPr kumimoji="1" lang="en-US" altLang="ja-JP" sz="1100">
              <a:solidFill>
                <a:sysClr val="windowText" lastClr="000000"/>
              </a:solidFill>
            </a:rPr>
            <a:t>784</a:t>
          </a:r>
          <a:r>
            <a:rPr kumimoji="1" lang="ja-JP" altLang="en-US" sz="1100">
              <a:solidFill>
                <a:sysClr val="windowText" lastClr="000000"/>
              </a:solidFill>
            </a:rPr>
            <a:t>時間</a:t>
          </a:r>
        </a:p>
      </xdr:txBody>
    </xdr:sp>
    <xdr:clientData/>
  </xdr:twoCellAnchor>
  <xdr:twoCellAnchor>
    <xdr:from>
      <xdr:col>9</xdr:col>
      <xdr:colOff>0</xdr:colOff>
      <xdr:row>9</xdr:row>
      <xdr:rowOff>0</xdr:rowOff>
    </xdr:from>
    <xdr:to>
      <xdr:col>10</xdr:col>
      <xdr:colOff>79500</xdr:colOff>
      <xdr:row>10</xdr:row>
      <xdr:rowOff>79500</xdr:rowOff>
    </xdr:to>
    <xdr:sp macro="" textlink="">
      <xdr:nvSpPr>
        <xdr:cNvPr id="7" name="円/楕円 6"/>
        <xdr:cNvSpPr/>
      </xdr:nvSpPr>
      <xdr:spPr>
        <a:xfrm>
          <a:off x="1714500" y="9144000"/>
          <a:ext cx="27000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30</xdr:col>
      <xdr:colOff>0</xdr:colOff>
      <xdr:row>28</xdr:row>
      <xdr:rowOff>28575</xdr:rowOff>
    </xdr:from>
    <xdr:to>
      <xdr:col>43</xdr:col>
      <xdr:colOff>0</xdr:colOff>
      <xdr:row>32</xdr:row>
      <xdr:rowOff>28575</xdr:rowOff>
    </xdr:to>
    <xdr:sp macro="" textlink="">
      <xdr:nvSpPr>
        <xdr:cNvPr id="16" name="上矢印吹き出し 15"/>
        <xdr:cNvSpPr/>
      </xdr:nvSpPr>
      <xdr:spPr>
        <a:xfrm>
          <a:off x="5715000" y="12792075"/>
          <a:ext cx="2476500" cy="762000"/>
        </a:xfrm>
        <a:prstGeom prst="upArrowCallout">
          <a:avLst>
            <a:gd name="adj1" fmla="val 23041"/>
            <a:gd name="adj2" fmla="val 36812"/>
            <a:gd name="adj3" fmla="val 17000"/>
            <a:gd name="adj4" fmla="val 75187"/>
          </a:avLst>
        </a:prstGeom>
        <a:solidFill>
          <a:srgbClr val="CCECFF"/>
        </a:solidFill>
        <a:ln w="12700" cap="flat" cmpd="sng" algn="ctr">
          <a:solidFill>
            <a:sysClr val="windowText" lastClr="000000"/>
          </a:solidFill>
          <a:prstDash val="solid"/>
        </a:ln>
        <a:effectLst>
          <a:outerShdw blurRad="50800" dist="38100" dir="2700000" algn="tl" rotWithShape="0">
            <a:prstClr val="black">
              <a:alpha val="40000"/>
            </a:prstClr>
          </a:outerShdw>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研修代替</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ステーション当たり上限</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日間</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xdr:col>
      <xdr:colOff>0</xdr:colOff>
      <xdr:row>2</xdr:row>
      <xdr:rowOff>0</xdr:rowOff>
    </xdr:from>
    <xdr:to>
      <xdr:col>14</xdr:col>
      <xdr:colOff>0</xdr:colOff>
      <xdr:row>5</xdr:row>
      <xdr:rowOff>0</xdr:rowOff>
    </xdr:to>
    <xdr:sp macro="" textlink="">
      <xdr:nvSpPr>
        <xdr:cNvPr id="11" name="正方形/長方形 10"/>
        <xdr:cNvSpPr/>
      </xdr:nvSpPr>
      <xdr:spPr>
        <a:xfrm>
          <a:off x="381000" y="7810500"/>
          <a:ext cx="22860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２・様式３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２ 共通 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0</xdr:colOff>
      <xdr:row>1</xdr:row>
      <xdr:rowOff>9525</xdr:rowOff>
    </xdr:from>
    <xdr:to>
      <xdr:col>49</xdr:col>
      <xdr:colOff>0</xdr:colOff>
      <xdr:row>4</xdr:row>
      <xdr:rowOff>0</xdr:rowOff>
    </xdr:to>
    <xdr:sp macro="" textlink="">
      <xdr:nvSpPr>
        <xdr:cNvPr id="2" name="正方形/長方形 1"/>
        <xdr:cNvSpPr/>
      </xdr:nvSpPr>
      <xdr:spPr>
        <a:xfrm>
          <a:off x="6858000" y="200025"/>
          <a:ext cx="2476500" cy="561975"/>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 共通 ①</a:t>
          </a:r>
        </a:p>
      </xdr:txBody>
    </xdr:sp>
    <xdr:clientData/>
  </xdr:twoCellAnchor>
  <xdr:twoCellAnchor>
    <xdr:from>
      <xdr:col>3</xdr:col>
      <xdr:colOff>0</xdr:colOff>
      <xdr:row>9</xdr:row>
      <xdr:rowOff>0</xdr:rowOff>
    </xdr:from>
    <xdr:to>
      <xdr:col>4</xdr:col>
      <xdr:colOff>79500</xdr:colOff>
      <xdr:row>10</xdr:row>
      <xdr:rowOff>79500</xdr:rowOff>
    </xdr:to>
    <xdr:sp macro="" textlink="">
      <xdr:nvSpPr>
        <xdr:cNvPr id="4" name="円/楕円 3"/>
        <xdr:cNvSpPr/>
      </xdr:nvSpPr>
      <xdr:spPr>
        <a:xfrm>
          <a:off x="571500" y="1714500"/>
          <a:ext cx="27000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6</xdr:col>
      <xdr:colOff>0</xdr:colOff>
      <xdr:row>50</xdr:row>
      <xdr:rowOff>161925</xdr:rowOff>
    </xdr:from>
    <xdr:to>
      <xdr:col>30</xdr:col>
      <xdr:colOff>0</xdr:colOff>
      <xdr:row>56</xdr:row>
      <xdr:rowOff>161925</xdr:rowOff>
    </xdr:to>
    <xdr:sp macro="" textlink="">
      <xdr:nvSpPr>
        <xdr:cNvPr id="7" name="角丸四角形 6"/>
        <xdr:cNvSpPr/>
      </xdr:nvSpPr>
      <xdr:spPr>
        <a:xfrm>
          <a:off x="1143000" y="9686925"/>
          <a:ext cx="4572000" cy="1143000"/>
        </a:xfrm>
        <a:prstGeom prst="roundRect">
          <a:avLst/>
        </a:prstGeom>
        <a:solidFill>
          <a:srgbClr val="FFFF00"/>
        </a:solidFill>
        <a:ln w="9525" cap="flat" cmpd="sng" algn="ctr">
          <a:solidFill>
            <a:sysClr val="windowText" lastClr="000000"/>
          </a:solidFill>
          <a:prstDash val="solid"/>
        </a:ln>
        <a:effectLst>
          <a:outerShdw blurRad="50800" dist="38100" dir="2700000" algn="tl" rotWithShape="0">
            <a:prstClr val="black">
              <a:alpha val="40000"/>
            </a:prst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代替職員が複数の場合は、この欄を使用してください。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なお、補助対象時間数は、合算して上限（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784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時間）までとなります。</a:t>
          </a:r>
        </a:p>
      </xdr:txBody>
    </xdr:sp>
    <xdr:clientData/>
  </xdr:twoCellAnchor>
  <xdr:twoCellAnchor>
    <xdr:from>
      <xdr:col>37</xdr:col>
      <xdr:colOff>88589</xdr:colOff>
      <xdr:row>20</xdr:row>
      <xdr:rowOff>9525</xdr:rowOff>
    </xdr:from>
    <xdr:to>
      <xdr:col>38</xdr:col>
      <xdr:colOff>95250</xdr:colOff>
      <xdr:row>26</xdr:row>
      <xdr:rowOff>16854</xdr:rowOff>
    </xdr:to>
    <xdr:sp macro="" textlink="">
      <xdr:nvSpPr>
        <xdr:cNvPr id="10" name="右中かっこ 9"/>
        <xdr:cNvSpPr/>
      </xdr:nvSpPr>
      <xdr:spPr>
        <a:xfrm>
          <a:off x="7137089" y="3819525"/>
          <a:ext cx="197161" cy="1150329"/>
        </a:xfrm>
        <a:prstGeom prst="rightBrace">
          <a:avLst/>
        </a:prstGeom>
        <a:noFill/>
        <a:ln w="222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0</xdr:colOff>
      <xdr:row>10</xdr:row>
      <xdr:rowOff>0</xdr:rowOff>
    </xdr:from>
    <xdr:to>
      <xdr:col>41</xdr:col>
      <xdr:colOff>0</xdr:colOff>
      <xdr:row>13</xdr:row>
      <xdr:rowOff>0</xdr:rowOff>
    </xdr:to>
    <xdr:sp macro="" textlink="">
      <xdr:nvSpPr>
        <xdr:cNvPr id="3" name="角丸四角形吹き出し 2"/>
        <xdr:cNvSpPr/>
      </xdr:nvSpPr>
      <xdr:spPr>
        <a:xfrm>
          <a:off x="4953000" y="1905000"/>
          <a:ext cx="2857500" cy="571500"/>
        </a:xfrm>
        <a:prstGeom prst="wedgeRoundRectCallout">
          <a:avLst>
            <a:gd name="adj1" fmla="val -63499"/>
            <a:gd name="adj2" fmla="val -40833"/>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該当する休業に○をつけてください。</a:t>
          </a:r>
          <a:endParaRPr kumimoji="1" lang="en-US" altLang="ja-JP" sz="1100">
            <a:solidFill>
              <a:schemeClr val="tx1"/>
            </a:solidFill>
          </a:endParaRPr>
        </a:p>
        <a:p>
          <a:pPr algn="l"/>
          <a:r>
            <a:rPr kumimoji="1" lang="ja-JP" altLang="en-US" sz="1100">
              <a:solidFill>
                <a:schemeClr val="tx1"/>
              </a:solidFill>
            </a:rPr>
            <a:t>なお、休業ごとに様式を分けてください。</a:t>
          </a:r>
        </a:p>
      </xdr:txBody>
    </xdr:sp>
    <xdr:clientData/>
  </xdr:twoCellAnchor>
  <xdr:twoCellAnchor>
    <xdr:from>
      <xdr:col>39</xdr:col>
      <xdr:colOff>0</xdr:colOff>
      <xdr:row>15</xdr:row>
      <xdr:rowOff>0</xdr:rowOff>
    </xdr:from>
    <xdr:to>
      <xdr:col>50</xdr:col>
      <xdr:colOff>0</xdr:colOff>
      <xdr:row>33</xdr:row>
      <xdr:rowOff>0</xdr:rowOff>
    </xdr:to>
    <xdr:sp macro="" textlink="">
      <xdr:nvSpPr>
        <xdr:cNvPr id="8" name="角丸四角形 7"/>
        <xdr:cNvSpPr/>
      </xdr:nvSpPr>
      <xdr:spPr>
        <a:xfrm>
          <a:off x="7429500" y="2857500"/>
          <a:ext cx="2095500" cy="3429000"/>
        </a:xfrm>
        <a:prstGeom prst="roundRect">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勤務日数は、各期間から休日等の勤務を要しない日を差し引いた実日数を記入してください。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記入例の雇用契約期間の勤務日数（</a:t>
          </a:r>
          <a:r>
            <a:rPr kumimoji="1" lang="en-US" altLang="ja-JP" sz="1100">
              <a:solidFill>
                <a:schemeClr val="tx1"/>
              </a:solidFill>
            </a:rPr>
            <a:t>242</a:t>
          </a:r>
          <a:r>
            <a:rPr kumimoji="1" lang="ja-JP" altLang="en-US" sz="1100">
              <a:solidFill>
                <a:schemeClr val="tx1"/>
              </a:solidFill>
            </a:rPr>
            <a:t>日）の場合、契約期間が</a:t>
          </a:r>
          <a:r>
            <a:rPr kumimoji="1" lang="en-US" altLang="ja-JP" sz="1100">
              <a:solidFill>
                <a:schemeClr val="tx1"/>
              </a:solidFill>
            </a:rPr>
            <a:t>1</a:t>
          </a:r>
          <a:r>
            <a:rPr kumimoji="1" lang="ja-JP" altLang="en-US" sz="1100">
              <a:solidFill>
                <a:schemeClr val="tx1"/>
              </a:solidFill>
            </a:rPr>
            <a:t>年間なので、</a:t>
          </a:r>
          <a:r>
            <a:rPr kumimoji="1" lang="en-US" altLang="ja-JP" sz="1100">
              <a:solidFill>
                <a:schemeClr val="tx1"/>
              </a:solidFill>
            </a:rPr>
            <a:t>365</a:t>
          </a:r>
          <a:r>
            <a:rPr kumimoji="1" lang="ja-JP" altLang="en-US" sz="1100">
              <a:solidFill>
                <a:schemeClr val="tx1"/>
              </a:solidFill>
            </a:rPr>
            <a:t>日から契約で定められた休日</a:t>
          </a:r>
          <a:r>
            <a:rPr kumimoji="1" lang="en-US" altLang="ja-JP" sz="1100">
              <a:solidFill>
                <a:schemeClr val="tx1"/>
              </a:solidFill>
            </a:rPr>
            <a:t>123</a:t>
          </a:r>
          <a:r>
            <a:rPr kumimoji="1" lang="ja-JP" altLang="en-US" sz="1100">
              <a:solidFill>
                <a:schemeClr val="tx1"/>
              </a:solidFill>
            </a:rPr>
            <a:t>日（土・日・祝日・年末年始）を差し引いて算出しています。（代替期間及び補助対象期間も同じ考え方で算出しています。）</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xdr:col>
      <xdr:colOff>180975</xdr:colOff>
      <xdr:row>33</xdr:row>
      <xdr:rowOff>57150</xdr:rowOff>
    </xdr:from>
    <xdr:to>
      <xdr:col>16</xdr:col>
      <xdr:colOff>0</xdr:colOff>
      <xdr:row>39</xdr:row>
      <xdr:rowOff>57150</xdr:rowOff>
    </xdr:to>
    <xdr:sp macro="" textlink="">
      <xdr:nvSpPr>
        <xdr:cNvPr id="11" name="角丸四角形吹き出し 10"/>
        <xdr:cNvSpPr/>
      </xdr:nvSpPr>
      <xdr:spPr>
        <a:xfrm>
          <a:off x="942975" y="6343650"/>
          <a:ext cx="2105025" cy="1143000"/>
        </a:xfrm>
        <a:prstGeom prst="wedgeRoundRectCallout">
          <a:avLst>
            <a:gd name="adj1" fmla="val -47756"/>
            <a:gd name="adj2" fmla="val -212917"/>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代替期間は、補助金の上限に係わらず雇用契約期間内で実際に代替する期間を記入してください。</a:t>
          </a:r>
          <a:endParaRPr lang="ja-JP" altLang="ja-JP">
            <a:solidFill>
              <a:schemeClr val="tx1"/>
            </a:solidFill>
            <a:effectLst/>
          </a:endParaRPr>
        </a:p>
      </xdr:txBody>
    </xdr:sp>
    <xdr:clientData/>
  </xdr:twoCellAnchor>
  <xdr:twoCellAnchor>
    <xdr:from>
      <xdr:col>20</xdr:col>
      <xdr:colOff>190499</xdr:colOff>
      <xdr:row>33</xdr:row>
      <xdr:rowOff>0</xdr:rowOff>
    </xdr:from>
    <xdr:to>
      <xdr:col>33</xdr:col>
      <xdr:colOff>47624</xdr:colOff>
      <xdr:row>40</xdr:row>
      <xdr:rowOff>0</xdr:rowOff>
    </xdr:to>
    <xdr:sp macro="" textlink="">
      <xdr:nvSpPr>
        <xdr:cNvPr id="12" name="角丸四角形吹き出し 11"/>
        <xdr:cNvSpPr/>
      </xdr:nvSpPr>
      <xdr:spPr>
        <a:xfrm>
          <a:off x="4000499" y="6286500"/>
          <a:ext cx="2333625" cy="1333500"/>
        </a:xfrm>
        <a:prstGeom prst="wedgeRoundRectCallout">
          <a:avLst>
            <a:gd name="adj1" fmla="val -57301"/>
            <a:gd name="adj2" fmla="val -157358"/>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補助対象期間の終期は、</a:t>
          </a:r>
          <a:r>
            <a:rPr kumimoji="1" lang="ja-JP" altLang="en-US" sz="1100" b="0" i="0" baseline="0">
              <a:solidFill>
                <a:schemeClr val="tx1"/>
              </a:solidFill>
              <a:effectLst/>
              <a:latin typeface="+mn-lt"/>
              <a:ea typeface="+mn-ea"/>
              <a:cs typeface="+mn-cs"/>
            </a:rPr>
            <a:t>代替期間の範囲内で、</a:t>
          </a:r>
          <a:r>
            <a:rPr kumimoji="1" lang="ja-JP" altLang="ja-JP" sz="1100" b="0" i="0" baseline="0">
              <a:solidFill>
                <a:schemeClr val="tx1"/>
              </a:solidFill>
              <a:effectLst/>
              <a:latin typeface="+mn-lt"/>
              <a:ea typeface="+mn-ea"/>
              <a:cs typeface="+mn-cs"/>
            </a:rPr>
            <a:t>上限（</a:t>
          </a:r>
          <a:r>
            <a:rPr kumimoji="1" lang="en-US" altLang="ja-JP" sz="1100" b="0" i="0" baseline="0">
              <a:solidFill>
                <a:schemeClr val="tx1"/>
              </a:solidFill>
              <a:effectLst/>
              <a:latin typeface="+mn-lt"/>
              <a:ea typeface="+mn-ea"/>
              <a:cs typeface="+mn-cs"/>
            </a:rPr>
            <a:t>784</a:t>
          </a:r>
          <a:r>
            <a:rPr kumimoji="1" lang="ja-JP" altLang="ja-JP" sz="1100" b="0" i="0" baseline="0">
              <a:solidFill>
                <a:schemeClr val="tx1"/>
              </a:solidFill>
              <a:effectLst/>
              <a:latin typeface="+mn-lt"/>
              <a:ea typeface="+mn-ea"/>
              <a:cs typeface="+mn-cs"/>
            </a:rPr>
            <a:t>時間）に達した日（代替職員が複数の場合は合算）、または年度末（</a:t>
          </a:r>
          <a:r>
            <a:rPr kumimoji="1" lang="en-US" altLang="ja-JP" sz="1100" b="0" i="0" baseline="0">
              <a:solidFill>
                <a:schemeClr val="tx1"/>
              </a:solidFill>
              <a:effectLst/>
              <a:latin typeface="+mn-lt"/>
              <a:ea typeface="+mn-ea"/>
              <a:cs typeface="+mn-cs"/>
            </a:rPr>
            <a:t>3</a:t>
          </a:r>
          <a:r>
            <a:rPr kumimoji="1" lang="ja-JP" altLang="ja-JP" sz="1100" b="0" i="0" baseline="0">
              <a:solidFill>
                <a:schemeClr val="tx1"/>
              </a:solidFill>
              <a:effectLst/>
              <a:latin typeface="+mn-lt"/>
              <a:ea typeface="+mn-ea"/>
              <a:cs typeface="+mn-cs"/>
            </a:rPr>
            <a:t>月</a:t>
          </a:r>
          <a:r>
            <a:rPr kumimoji="1" lang="en-US" altLang="ja-JP" sz="1100" b="0" i="0" baseline="0">
              <a:solidFill>
                <a:schemeClr val="tx1"/>
              </a:solidFill>
              <a:effectLst/>
              <a:latin typeface="+mn-lt"/>
              <a:ea typeface="+mn-ea"/>
              <a:cs typeface="+mn-cs"/>
            </a:rPr>
            <a:t>31</a:t>
          </a:r>
          <a:r>
            <a:rPr kumimoji="1" lang="ja-JP" altLang="ja-JP" sz="1100" b="0" i="0" baseline="0">
              <a:solidFill>
                <a:schemeClr val="tx1"/>
              </a:solidFill>
              <a:effectLst/>
              <a:latin typeface="+mn-lt"/>
              <a:ea typeface="+mn-ea"/>
              <a:cs typeface="+mn-cs"/>
            </a:rPr>
            <a:t>日）までと</a:t>
          </a:r>
          <a:r>
            <a:rPr kumimoji="1" lang="ja-JP" altLang="en-US" sz="1100" b="0" i="0" baseline="0">
              <a:solidFill>
                <a:schemeClr val="tx1"/>
              </a:solidFill>
              <a:effectLst/>
              <a:latin typeface="+mn-lt"/>
              <a:ea typeface="+mn-ea"/>
              <a:cs typeface="+mn-cs"/>
            </a:rPr>
            <a:t>なり</a:t>
          </a:r>
          <a:r>
            <a:rPr kumimoji="1" lang="ja-JP" altLang="ja-JP" sz="1100" b="0" i="0" baseline="0">
              <a:solidFill>
                <a:schemeClr val="tx1"/>
              </a:solidFill>
              <a:effectLst/>
              <a:latin typeface="+mn-lt"/>
              <a:ea typeface="+mn-ea"/>
              <a:cs typeface="+mn-cs"/>
            </a:rPr>
            <a:t>ます。</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9</xdr:row>
      <xdr:rowOff>0</xdr:rowOff>
    </xdr:from>
    <xdr:to>
      <xdr:col>12</xdr:col>
      <xdr:colOff>79500</xdr:colOff>
      <xdr:row>10</xdr:row>
      <xdr:rowOff>79500</xdr:rowOff>
    </xdr:to>
    <xdr:sp macro="" textlink="">
      <xdr:nvSpPr>
        <xdr:cNvPr id="4" name="円/楕円 3"/>
        <xdr:cNvSpPr/>
      </xdr:nvSpPr>
      <xdr:spPr>
        <a:xfrm>
          <a:off x="2095500" y="952500"/>
          <a:ext cx="27000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24</xdr:col>
      <xdr:colOff>0</xdr:colOff>
      <xdr:row>1</xdr:row>
      <xdr:rowOff>9525</xdr:rowOff>
    </xdr:from>
    <xdr:to>
      <xdr:col>37</xdr:col>
      <xdr:colOff>0</xdr:colOff>
      <xdr:row>4</xdr:row>
      <xdr:rowOff>0</xdr:rowOff>
    </xdr:to>
    <xdr:sp macro="" textlink="">
      <xdr:nvSpPr>
        <xdr:cNvPr id="7" name="正方形/長方形 6"/>
        <xdr:cNvSpPr/>
      </xdr:nvSpPr>
      <xdr:spPr>
        <a:xfrm>
          <a:off x="4572000" y="200025"/>
          <a:ext cx="2476500" cy="561975"/>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 共通 ②</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8</xdr:row>
      <xdr:rowOff>161925</xdr:rowOff>
    </xdr:from>
    <xdr:to>
      <xdr:col>19</xdr:col>
      <xdr:colOff>79500</xdr:colOff>
      <xdr:row>10</xdr:row>
      <xdr:rowOff>50925</xdr:rowOff>
    </xdr:to>
    <xdr:sp macro="" textlink="">
      <xdr:nvSpPr>
        <xdr:cNvPr id="2" name="円/楕円 1"/>
        <xdr:cNvSpPr/>
      </xdr:nvSpPr>
      <xdr:spPr>
        <a:xfrm>
          <a:off x="3429000" y="1685925"/>
          <a:ext cx="270000" cy="270000"/>
        </a:xfrm>
        <a:prstGeom prst="ellipse">
          <a:avLst/>
        </a:prstGeom>
        <a:no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24</xdr:col>
      <xdr:colOff>0</xdr:colOff>
      <xdr:row>1</xdr:row>
      <xdr:rowOff>9525</xdr:rowOff>
    </xdr:from>
    <xdr:to>
      <xdr:col>37</xdr:col>
      <xdr:colOff>0</xdr:colOff>
      <xdr:row>4</xdr:row>
      <xdr:rowOff>0</xdr:rowOff>
    </xdr:to>
    <xdr:sp macro="" textlink="">
      <xdr:nvSpPr>
        <xdr:cNvPr id="3" name="正方形/長方形 2"/>
        <xdr:cNvSpPr/>
      </xdr:nvSpPr>
      <xdr:spPr>
        <a:xfrm>
          <a:off x="4572000" y="200025"/>
          <a:ext cx="2476500" cy="561975"/>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４ 共通 ③</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49</xdr:col>
      <xdr:colOff>80963</xdr:colOff>
      <xdr:row>1</xdr:row>
      <xdr:rowOff>59870</xdr:rowOff>
    </xdr:from>
    <xdr:to>
      <xdr:col>59</xdr:col>
      <xdr:colOff>92528</xdr:colOff>
      <xdr:row>3</xdr:row>
      <xdr:rowOff>152399</xdr:rowOff>
    </xdr:to>
    <xdr:sp macro="" textlink="">
      <xdr:nvSpPr>
        <xdr:cNvPr id="2" name="正方形/長方形 1"/>
        <xdr:cNvSpPr/>
      </xdr:nvSpPr>
      <xdr:spPr>
        <a:xfrm>
          <a:off x="8705851" y="250370"/>
          <a:ext cx="1754640" cy="473529"/>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様式３－４別紙（単価）</a:t>
          </a:r>
        </a:p>
      </xdr:txBody>
    </xdr:sp>
    <xdr:clientData/>
  </xdr:twoCellAnchor>
  <xdr:twoCellAnchor>
    <xdr:from>
      <xdr:col>41</xdr:col>
      <xdr:colOff>108176</xdr:colOff>
      <xdr:row>29</xdr:row>
      <xdr:rowOff>87087</xdr:rowOff>
    </xdr:from>
    <xdr:to>
      <xdr:col>62</xdr:col>
      <xdr:colOff>103419</xdr:colOff>
      <xdr:row>33</xdr:row>
      <xdr:rowOff>31298</xdr:rowOff>
    </xdr:to>
    <xdr:sp macro="" textlink="">
      <xdr:nvSpPr>
        <xdr:cNvPr id="3" name="四角形吹き出し 2"/>
        <xdr:cNvSpPr/>
      </xdr:nvSpPr>
      <xdr:spPr>
        <a:xfrm>
          <a:off x="7189333" y="6096001"/>
          <a:ext cx="3663729" cy="657226"/>
        </a:xfrm>
        <a:prstGeom prst="wedgeRectCallout">
          <a:avLst>
            <a:gd name="adj1" fmla="val -20266"/>
            <a:gd name="adj2" fmla="val 622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様式</a:t>
          </a:r>
          <a:r>
            <a:rPr kumimoji="1" lang="en-US" altLang="ja-JP" sz="1050"/>
            <a:t>3-4</a:t>
          </a:r>
          <a:r>
            <a:rPr kumimoji="1" lang="ja-JP" altLang="en-US" sz="1050"/>
            <a:t>「</a:t>
          </a:r>
          <a:r>
            <a:rPr kumimoji="1" lang="en-US" altLang="ja-JP" sz="1050"/>
            <a:t>1</a:t>
          </a:r>
          <a:r>
            <a:rPr kumimoji="1" lang="ja-JP" altLang="en-US" sz="1050"/>
            <a:t>時間当たりの単価」に反映させてください。</a:t>
          </a:r>
          <a:endParaRPr kumimoji="1" lang="en-US" altLang="ja-JP" sz="1050"/>
        </a:p>
        <a:p>
          <a:pPr algn="l"/>
          <a:r>
            <a:rPr kumimoji="1" lang="ja-JP" altLang="en-US" sz="1050"/>
            <a:t>交付申請時の単価ではなく、必ず、本様式で、実績に応じた単価を算出してください。</a:t>
          </a:r>
          <a:endParaRPr kumimoji="1" lang="en-US" altLang="ja-JP" sz="105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BC40"/>
  <sheetViews>
    <sheetView showGridLines="0" view="pageBreakPreview" topLeftCell="A4" zoomScaleNormal="100" zoomScaleSheetLayoutView="100" workbookViewId="0">
      <selection activeCell="T46" sqref="T46"/>
    </sheetView>
  </sheetViews>
  <sheetFormatPr defaultColWidth="2.44140625" defaultRowHeight="15" customHeight="1" x14ac:dyDescent="0.2"/>
  <cols>
    <col min="1" max="1" width="2.44140625" style="2" customWidth="1"/>
    <col min="2" max="16384" width="2.44140625" style="2"/>
  </cols>
  <sheetData>
    <row r="1" spans="1:55" ht="15" customHeight="1" x14ac:dyDescent="0.2">
      <c r="A1" s="45"/>
    </row>
    <row r="4" spans="1:55" ht="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24" t="s">
        <v>151</v>
      </c>
      <c r="AZ4" s="125"/>
      <c r="BA4" s="125"/>
      <c r="BB4" s="125"/>
      <c r="BC4" s="126"/>
    </row>
    <row r="5" spans="1:55" ht="15" customHeight="1" x14ac:dyDescent="0.2">
      <c r="B5" s="1"/>
      <c r="C5" s="3"/>
      <c r="D5" s="4"/>
      <c r="E5" s="4"/>
      <c r="F5" s="4"/>
      <c r="G5" s="4"/>
      <c r="H5" s="4"/>
      <c r="I5" s="4"/>
      <c r="J5" s="4"/>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Y5" s="127"/>
      <c r="AZ5" s="128"/>
      <c r="BA5" s="128"/>
      <c r="BB5" s="128"/>
      <c r="BC5" s="129"/>
    </row>
    <row r="6" spans="1:55" s="6" customFormat="1" ht="1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15" customHeight="1" x14ac:dyDescent="0.2">
      <c r="B7" s="1"/>
      <c r="C7" s="1"/>
      <c r="D7" s="1"/>
      <c r="E7" s="1"/>
      <c r="F7" s="1"/>
      <c r="G7" s="1"/>
      <c r="H7" s="1"/>
      <c r="I7" s="7"/>
      <c r="J7" s="7"/>
      <c r="K7" s="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15" customHeight="1" x14ac:dyDescent="0.2">
      <c r="B8" s="130" t="s">
        <v>155</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5" customHeight="1" x14ac:dyDescent="0.2">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s="9" customFormat="1"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row>
    <row r="11" spans="1:55" s="9" customFormat="1" ht="15" customHeight="1" x14ac:dyDescent="0.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spans="1:55" s="9" customFormat="1" ht="15" customHeight="1" x14ac:dyDescent="0.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116" t="s">
        <v>6</v>
      </c>
      <c r="AE12" s="116"/>
      <c r="AF12" s="116"/>
      <c r="AG12" s="116"/>
      <c r="AH12" s="116"/>
      <c r="AI12" s="116"/>
      <c r="AJ12" s="118"/>
      <c r="AK12" s="119"/>
      <c r="AL12" s="119"/>
      <c r="AM12" s="119"/>
      <c r="AN12" s="119"/>
      <c r="AO12" s="119"/>
      <c r="AP12" s="119"/>
      <c r="AQ12" s="119"/>
      <c r="AR12" s="119"/>
      <c r="AS12" s="119"/>
      <c r="AT12" s="119"/>
      <c r="AU12" s="119"/>
      <c r="AV12" s="119"/>
      <c r="AW12" s="119"/>
      <c r="AX12" s="119"/>
      <c r="AY12" s="119"/>
      <c r="AZ12" s="119"/>
      <c r="BA12" s="119"/>
      <c r="BB12" s="119"/>
      <c r="BC12" s="120"/>
    </row>
    <row r="13" spans="1:55" ht="15"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17"/>
      <c r="AE13" s="117"/>
      <c r="AF13" s="117"/>
      <c r="AG13" s="117"/>
      <c r="AH13" s="117"/>
      <c r="AI13" s="117"/>
      <c r="AJ13" s="121"/>
      <c r="AK13" s="122"/>
      <c r="AL13" s="122"/>
      <c r="AM13" s="122"/>
      <c r="AN13" s="122"/>
      <c r="AO13" s="122"/>
      <c r="AP13" s="122"/>
      <c r="AQ13" s="122"/>
      <c r="AR13" s="122"/>
      <c r="AS13" s="122"/>
      <c r="AT13" s="122"/>
      <c r="AU13" s="122"/>
      <c r="AV13" s="122"/>
      <c r="AW13" s="122"/>
      <c r="AX13" s="122"/>
      <c r="AY13" s="122"/>
      <c r="AZ13" s="122"/>
      <c r="BA13" s="122"/>
      <c r="BB13" s="122"/>
      <c r="BC13" s="123"/>
    </row>
    <row r="14" spans="1:55" ht="1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32"/>
      <c r="AE14" s="32"/>
      <c r="AF14" s="32"/>
      <c r="AG14" s="32"/>
      <c r="AH14" s="32"/>
      <c r="AI14" s="32"/>
      <c r="AJ14" s="34"/>
      <c r="AK14" s="34"/>
      <c r="AL14" s="34"/>
      <c r="AM14" s="34"/>
      <c r="AN14" s="34"/>
      <c r="AO14" s="34"/>
      <c r="AP14" s="34"/>
      <c r="AQ14" s="34"/>
      <c r="AR14" s="34"/>
      <c r="AS14" s="34"/>
      <c r="AT14" s="34"/>
      <c r="AU14" s="34"/>
      <c r="AV14" s="34"/>
      <c r="AW14" s="34"/>
      <c r="AX14" s="34"/>
      <c r="AY14" s="34"/>
      <c r="AZ14" s="34"/>
      <c r="BA14" s="34"/>
      <c r="BB14" s="34"/>
      <c r="BC14" s="34"/>
    </row>
    <row r="15" spans="1:55" ht="15" customHeight="1"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1"/>
      <c r="AY15" s="11"/>
      <c r="AZ15" s="11"/>
      <c r="BA15" s="11"/>
      <c r="BB15" s="11"/>
      <c r="BC15" s="1"/>
    </row>
    <row r="16" spans="1:55" ht="15" customHeight="1" x14ac:dyDescent="0.2">
      <c r="B16" s="33" t="s">
        <v>80</v>
      </c>
      <c r="C16" s="34"/>
      <c r="D16" s="34"/>
      <c r="E16" s="34"/>
      <c r="F16" s="34"/>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row>
    <row r="17" spans="2:55" ht="15" customHeight="1" x14ac:dyDescent="0.2">
      <c r="C17" s="35"/>
      <c r="D17" s="35"/>
      <c r="E17" s="35"/>
      <c r="F17" s="35"/>
      <c r="H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0" t="s">
        <v>0</v>
      </c>
    </row>
    <row r="18" spans="2:55" ht="15" customHeight="1" x14ac:dyDescent="0.2">
      <c r="B18" s="132" t="s">
        <v>7</v>
      </c>
      <c r="C18" s="132"/>
      <c r="D18" s="132"/>
      <c r="E18" s="132"/>
      <c r="F18" s="132"/>
      <c r="G18" s="132"/>
      <c r="H18" s="133" t="s">
        <v>8</v>
      </c>
      <c r="I18" s="133"/>
      <c r="J18" s="133"/>
      <c r="K18" s="133"/>
      <c r="L18" s="133"/>
      <c r="M18" s="133"/>
      <c r="N18" s="134" t="s">
        <v>111</v>
      </c>
      <c r="O18" s="134"/>
      <c r="P18" s="134"/>
      <c r="Q18" s="134"/>
      <c r="R18" s="134"/>
      <c r="S18" s="134"/>
      <c r="T18" s="133" t="s">
        <v>9</v>
      </c>
      <c r="U18" s="133"/>
      <c r="V18" s="133"/>
      <c r="W18" s="133"/>
      <c r="X18" s="133"/>
      <c r="Y18" s="133"/>
      <c r="Z18" s="134" t="s">
        <v>139</v>
      </c>
      <c r="AA18" s="134"/>
      <c r="AB18" s="134"/>
      <c r="AC18" s="134"/>
      <c r="AD18" s="134"/>
      <c r="AE18" s="134"/>
      <c r="AF18" s="133" t="s">
        <v>10</v>
      </c>
      <c r="AG18" s="133"/>
      <c r="AH18" s="133"/>
      <c r="AI18" s="133"/>
      <c r="AJ18" s="133"/>
      <c r="AK18" s="133"/>
      <c r="AL18" s="133" t="s">
        <v>11</v>
      </c>
      <c r="AM18" s="133"/>
      <c r="AN18" s="133"/>
      <c r="AO18" s="133"/>
      <c r="AP18" s="133"/>
      <c r="AQ18" s="133"/>
      <c r="AR18" s="133" t="s">
        <v>12</v>
      </c>
      <c r="AS18" s="133"/>
      <c r="AT18" s="133"/>
      <c r="AU18" s="133"/>
      <c r="AV18" s="133"/>
      <c r="AW18" s="133"/>
      <c r="AX18" s="132" t="s">
        <v>13</v>
      </c>
      <c r="AY18" s="132"/>
      <c r="AZ18" s="132"/>
      <c r="BA18" s="132"/>
      <c r="BB18" s="132"/>
      <c r="BC18" s="132"/>
    </row>
    <row r="19" spans="2:55" ht="15" customHeight="1" x14ac:dyDescent="0.2">
      <c r="B19" s="132"/>
      <c r="C19" s="132"/>
      <c r="D19" s="132"/>
      <c r="E19" s="132"/>
      <c r="F19" s="132"/>
      <c r="G19" s="132"/>
      <c r="H19" s="114"/>
      <c r="I19" s="114"/>
      <c r="J19" s="114"/>
      <c r="K19" s="114"/>
      <c r="L19" s="114"/>
      <c r="M19" s="114"/>
      <c r="N19" s="135"/>
      <c r="O19" s="135"/>
      <c r="P19" s="135"/>
      <c r="Q19" s="135"/>
      <c r="R19" s="135"/>
      <c r="S19" s="135"/>
      <c r="T19" s="114"/>
      <c r="U19" s="114"/>
      <c r="V19" s="114"/>
      <c r="W19" s="114"/>
      <c r="X19" s="114"/>
      <c r="Y19" s="114"/>
      <c r="Z19" s="135"/>
      <c r="AA19" s="135"/>
      <c r="AB19" s="135"/>
      <c r="AC19" s="135"/>
      <c r="AD19" s="135"/>
      <c r="AE19" s="135"/>
      <c r="AF19" s="114"/>
      <c r="AG19" s="114"/>
      <c r="AH19" s="114"/>
      <c r="AI19" s="114"/>
      <c r="AJ19" s="114"/>
      <c r="AK19" s="114"/>
      <c r="AL19" s="114"/>
      <c r="AM19" s="114"/>
      <c r="AN19" s="114"/>
      <c r="AO19" s="114"/>
      <c r="AP19" s="114"/>
      <c r="AQ19" s="114"/>
      <c r="AR19" s="114"/>
      <c r="AS19" s="114"/>
      <c r="AT19" s="114"/>
      <c r="AU19" s="114"/>
      <c r="AV19" s="114"/>
      <c r="AW19" s="114"/>
      <c r="AX19" s="132"/>
      <c r="AY19" s="132"/>
      <c r="AZ19" s="132"/>
      <c r="BA19" s="132"/>
      <c r="BB19" s="132"/>
      <c r="BC19" s="132"/>
    </row>
    <row r="20" spans="2:55" ht="15" customHeight="1" x14ac:dyDescent="0.2">
      <c r="B20" s="132"/>
      <c r="C20" s="132"/>
      <c r="D20" s="132"/>
      <c r="E20" s="132"/>
      <c r="F20" s="132"/>
      <c r="G20" s="132"/>
      <c r="H20" s="114"/>
      <c r="I20" s="114"/>
      <c r="J20" s="114"/>
      <c r="K20" s="114"/>
      <c r="L20" s="114"/>
      <c r="M20" s="114"/>
      <c r="N20" s="135"/>
      <c r="O20" s="135"/>
      <c r="P20" s="135"/>
      <c r="Q20" s="135"/>
      <c r="R20" s="135"/>
      <c r="S20" s="135"/>
      <c r="T20" s="114" t="s">
        <v>62</v>
      </c>
      <c r="U20" s="114"/>
      <c r="V20" s="114"/>
      <c r="W20" s="114"/>
      <c r="X20" s="114"/>
      <c r="Y20" s="114"/>
      <c r="Z20" s="135"/>
      <c r="AA20" s="135"/>
      <c r="AB20" s="135"/>
      <c r="AC20" s="135"/>
      <c r="AD20" s="135"/>
      <c r="AE20" s="135"/>
      <c r="AF20" s="114"/>
      <c r="AG20" s="114"/>
      <c r="AH20" s="114"/>
      <c r="AI20" s="114"/>
      <c r="AJ20" s="114"/>
      <c r="AK20" s="114"/>
      <c r="AL20" s="114"/>
      <c r="AM20" s="114"/>
      <c r="AN20" s="114"/>
      <c r="AO20" s="114"/>
      <c r="AP20" s="114"/>
      <c r="AQ20" s="114"/>
      <c r="AR20" s="114" t="s">
        <v>67</v>
      </c>
      <c r="AS20" s="114"/>
      <c r="AT20" s="114"/>
      <c r="AU20" s="114"/>
      <c r="AV20" s="114"/>
      <c r="AW20" s="114"/>
      <c r="AX20" s="132"/>
      <c r="AY20" s="132"/>
      <c r="AZ20" s="132"/>
      <c r="BA20" s="132"/>
      <c r="BB20" s="132"/>
      <c r="BC20" s="132"/>
    </row>
    <row r="21" spans="2:55" ht="15" customHeight="1" x14ac:dyDescent="0.2">
      <c r="B21" s="132"/>
      <c r="C21" s="132"/>
      <c r="D21" s="132"/>
      <c r="E21" s="132"/>
      <c r="F21" s="132"/>
      <c r="G21" s="132"/>
      <c r="H21" s="112" t="s">
        <v>59</v>
      </c>
      <c r="I21" s="112"/>
      <c r="J21" s="112"/>
      <c r="K21" s="112"/>
      <c r="L21" s="112"/>
      <c r="M21" s="112"/>
      <c r="N21" s="112" t="s">
        <v>60</v>
      </c>
      <c r="O21" s="112"/>
      <c r="P21" s="112"/>
      <c r="Q21" s="112"/>
      <c r="R21" s="112"/>
      <c r="S21" s="112"/>
      <c r="T21" s="112" t="s">
        <v>61</v>
      </c>
      <c r="U21" s="112"/>
      <c r="V21" s="112"/>
      <c r="W21" s="112"/>
      <c r="X21" s="112"/>
      <c r="Y21" s="112"/>
      <c r="Z21" s="112" t="s">
        <v>63</v>
      </c>
      <c r="AA21" s="112"/>
      <c r="AB21" s="112"/>
      <c r="AC21" s="112"/>
      <c r="AD21" s="112"/>
      <c r="AE21" s="112"/>
      <c r="AF21" s="112" t="s">
        <v>64</v>
      </c>
      <c r="AG21" s="112"/>
      <c r="AH21" s="112"/>
      <c r="AI21" s="112"/>
      <c r="AJ21" s="112"/>
      <c r="AK21" s="112"/>
      <c r="AL21" s="112" t="s">
        <v>65</v>
      </c>
      <c r="AM21" s="112"/>
      <c r="AN21" s="112"/>
      <c r="AO21" s="112"/>
      <c r="AP21" s="112"/>
      <c r="AQ21" s="112"/>
      <c r="AR21" s="112" t="s">
        <v>66</v>
      </c>
      <c r="AS21" s="112"/>
      <c r="AT21" s="112"/>
      <c r="AU21" s="112"/>
      <c r="AV21" s="112"/>
      <c r="AW21" s="112"/>
      <c r="AX21" s="132"/>
      <c r="AY21" s="132"/>
      <c r="AZ21" s="132"/>
      <c r="BA21" s="132"/>
      <c r="BB21" s="132"/>
      <c r="BC21" s="132"/>
    </row>
    <row r="22" spans="2:55" ht="15" customHeight="1" x14ac:dyDescent="0.2">
      <c r="B22" s="102" t="s">
        <v>14</v>
      </c>
      <c r="C22" s="102"/>
      <c r="D22" s="102"/>
      <c r="E22" s="102"/>
      <c r="F22" s="102"/>
      <c r="G22" s="102"/>
      <c r="H22" s="103"/>
      <c r="I22" s="103"/>
      <c r="J22" s="103"/>
      <c r="K22" s="103"/>
      <c r="L22" s="103"/>
      <c r="M22" s="103"/>
      <c r="N22" s="103"/>
      <c r="O22" s="103"/>
      <c r="P22" s="103"/>
      <c r="Q22" s="103"/>
      <c r="R22" s="103"/>
      <c r="S22" s="103"/>
      <c r="T22" s="104">
        <f>H22-N22</f>
        <v>0</v>
      </c>
      <c r="U22" s="104"/>
      <c r="V22" s="104"/>
      <c r="W22" s="104"/>
      <c r="X22" s="104"/>
      <c r="Y22" s="104"/>
      <c r="Z22" s="103"/>
      <c r="AA22" s="103"/>
      <c r="AB22" s="103"/>
      <c r="AC22" s="103"/>
      <c r="AD22" s="103"/>
      <c r="AE22" s="103"/>
      <c r="AF22" s="104">
        <f>MIN(T22,Z22)</f>
        <v>0</v>
      </c>
      <c r="AG22" s="104"/>
      <c r="AH22" s="104"/>
      <c r="AI22" s="104"/>
      <c r="AJ22" s="104"/>
      <c r="AK22" s="104"/>
      <c r="AL22" s="113" t="s">
        <v>15</v>
      </c>
      <c r="AM22" s="113"/>
      <c r="AN22" s="113"/>
      <c r="AO22" s="113"/>
      <c r="AP22" s="113"/>
      <c r="AQ22" s="113"/>
      <c r="AR22" s="104">
        <f>AF22</f>
        <v>0</v>
      </c>
      <c r="AS22" s="104"/>
      <c r="AT22" s="104"/>
      <c r="AU22" s="104"/>
      <c r="AV22" s="104"/>
      <c r="AW22" s="104"/>
      <c r="AX22" s="115"/>
      <c r="AY22" s="115"/>
      <c r="AZ22" s="115"/>
      <c r="BA22" s="115"/>
      <c r="BB22" s="115"/>
      <c r="BC22" s="115"/>
    </row>
    <row r="23" spans="2:55" ht="15" customHeight="1" x14ac:dyDescent="0.2">
      <c r="B23" s="102"/>
      <c r="C23" s="102"/>
      <c r="D23" s="102"/>
      <c r="E23" s="102"/>
      <c r="F23" s="102"/>
      <c r="G23" s="102"/>
      <c r="H23" s="103"/>
      <c r="I23" s="103"/>
      <c r="J23" s="103"/>
      <c r="K23" s="103"/>
      <c r="L23" s="103"/>
      <c r="M23" s="103"/>
      <c r="N23" s="103"/>
      <c r="O23" s="103"/>
      <c r="P23" s="103"/>
      <c r="Q23" s="103"/>
      <c r="R23" s="103"/>
      <c r="S23" s="103"/>
      <c r="T23" s="104"/>
      <c r="U23" s="104"/>
      <c r="V23" s="104"/>
      <c r="W23" s="104"/>
      <c r="X23" s="104"/>
      <c r="Y23" s="104"/>
      <c r="Z23" s="103"/>
      <c r="AA23" s="103"/>
      <c r="AB23" s="103"/>
      <c r="AC23" s="103"/>
      <c r="AD23" s="103"/>
      <c r="AE23" s="103"/>
      <c r="AF23" s="104"/>
      <c r="AG23" s="104"/>
      <c r="AH23" s="104"/>
      <c r="AI23" s="104"/>
      <c r="AJ23" s="104"/>
      <c r="AK23" s="104"/>
      <c r="AL23" s="113"/>
      <c r="AM23" s="113"/>
      <c r="AN23" s="113"/>
      <c r="AO23" s="113"/>
      <c r="AP23" s="113"/>
      <c r="AQ23" s="113"/>
      <c r="AR23" s="104"/>
      <c r="AS23" s="104"/>
      <c r="AT23" s="104"/>
      <c r="AU23" s="104"/>
      <c r="AV23" s="104"/>
      <c r="AW23" s="104"/>
      <c r="AX23" s="115"/>
      <c r="AY23" s="115"/>
      <c r="AZ23" s="115"/>
      <c r="BA23" s="115"/>
      <c r="BB23" s="115"/>
      <c r="BC23" s="115"/>
    </row>
    <row r="24" spans="2:55" ht="15" customHeight="1" x14ac:dyDescent="0.2">
      <c r="B24" s="102"/>
      <c r="C24" s="102"/>
      <c r="D24" s="102"/>
      <c r="E24" s="102"/>
      <c r="F24" s="102"/>
      <c r="G24" s="102"/>
      <c r="H24" s="103"/>
      <c r="I24" s="103"/>
      <c r="J24" s="103"/>
      <c r="K24" s="103"/>
      <c r="L24" s="103"/>
      <c r="M24" s="103"/>
      <c r="N24" s="103"/>
      <c r="O24" s="103"/>
      <c r="P24" s="103"/>
      <c r="Q24" s="103"/>
      <c r="R24" s="103"/>
      <c r="S24" s="103"/>
      <c r="T24" s="104"/>
      <c r="U24" s="104"/>
      <c r="V24" s="104"/>
      <c r="W24" s="104"/>
      <c r="X24" s="104"/>
      <c r="Y24" s="104"/>
      <c r="Z24" s="103"/>
      <c r="AA24" s="103"/>
      <c r="AB24" s="103"/>
      <c r="AC24" s="103"/>
      <c r="AD24" s="103"/>
      <c r="AE24" s="103"/>
      <c r="AF24" s="104"/>
      <c r="AG24" s="104"/>
      <c r="AH24" s="104"/>
      <c r="AI24" s="104"/>
      <c r="AJ24" s="104"/>
      <c r="AK24" s="104"/>
      <c r="AL24" s="113"/>
      <c r="AM24" s="113"/>
      <c r="AN24" s="113"/>
      <c r="AO24" s="113"/>
      <c r="AP24" s="113"/>
      <c r="AQ24" s="113"/>
      <c r="AR24" s="104"/>
      <c r="AS24" s="104"/>
      <c r="AT24" s="104"/>
      <c r="AU24" s="104"/>
      <c r="AV24" s="104"/>
      <c r="AW24" s="104"/>
      <c r="AX24" s="115"/>
      <c r="AY24" s="115"/>
      <c r="AZ24" s="115"/>
      <c r="BA24" s="115"/>
      <c r="BB24" s="115"/>
      <c r="BC24" s="115"/>
    </row>
    <row r="25" spans="2:55" ht="15" customHeight="1" x14ac:dyDescent="0.2">
      <c r="B25" s="102"/>
      <c r="C25" s="102"/>
      <c r="D25" s="102"/>
      <c r="E25" s="102"/>
      <c r="F25" s="102"/>
      <c r="G25" s="102"/>
      <c r="H25" s="103"/>
      <c r="I25" s="103"/>
      <c r="J25" s="103"/>
      <c r="K25" s="103"/>
      <c r="L25" s="103"/>
      <c r="M25" s="103"/>
      <c r="N25" s="103"/>
      <c r="O25" s="103"/>
      <c r="P25" s="103"/>
      <c r="Q25" s="103"/>
      <c r="R25" s="103"/>
      <c r="S25" s="103"/>
      <c r="T25" s="104"/>
      <c r="U25" s="104"/>
      <c r="V25" s="104"/>
      <c r="W25" s="104"/>
      <c r="X25" s="104"/>
      <c r="Y25" s="104"/>
      <c r="Z25" s="103"/>
      <c r="AA25" s="103"/>
      <c r="AB25" s="103"/>
      <c r="AC25" s="103"/>
      <c r="AD25" s="103"/>
      <c r="AE25" s="103"/>
      <c r="AF25" s="104"/>
      <c r="AG25" s="104"/>
      <c r="AH25" s="104"/>
      <c r="AI25" s="104"/>
      <c r="AJ25" s="104"/>
      <c r="AK25" s="104"/>
      <c r="AL25" s="113"/>
      <c r="AM25" s="113"/>
      <c r="AN25" s="113"/>
      <c r="AO25" s="113"/>
      <c r="AP25" s="113"/>
      <c r="AQ25" s="113"/>
      <c r="AR25" s="104"/>
      <c r="AS25" s="104"/>
      <c r="AT25" s="104"/>
      <c r="AU25" s="104"/>
      <c r="AV25" s="104"/>
      <c r="AW25" s="104"/>
      <c r="AX25" s="115"/>
      <c r="AY25" s="115"/>
      <c r="AZ25" s="115"/>
      <c r="BA25" s="115"/>
      <c r="BB25" s="115"/>
      <c r="BC25" s="115"/>
    </row>
    <row r="26" spans="2:55" ht="15" customHeight="1" thickBot="1" x14ac:dyDescent="0.25">
      <c r="B26" s="105" t="s">
        <v>79</v>
      </c>
      <c r="C26" s="105"/>
      <c r="D26" s="105"/>
      <c r="E26" s="105"/>
      <c r="F26" s="105"/>
      <c r="G26" s="105"/>
      <c r="H26" s="106"/>
      <c r="I26" s="106"/>
      <c r="J26" s="106"/>
      <c r="K26" s="106"/>
      <c r="L26" s="106"/>
      <c r="M26" s="106"/>
      <c r="N26" s="106"/>
      <c r="O26" s="106"/>
      <c r="P26" s="106"/>
      <c r="Q26" s="106"/>
      <c r="R26" s="106"/>
      <c r="S26" s="106"/>
      <c r="T26" s="108">
        <f>H26-N26</f>
        <v>0</v>
      </c>
      <c r="U26" s="108"/>
      <c r="V26" s="108"/>
      <c r="W26" s="108"/>
      <c r="X26" s="108"/>
      <c r="Y26" s="108"/>
      <c r="Z26" s="106"/>
      <c r="AA26" s="106"/>
      <c r="AB26" s="106"/>
      <c r="AC26" s="106"/>
      <c r="AD26" s="106"/>
      <c r="AE26" s="106"/>
      <c r="AF26" s="108">
        <f>MIN(T26,Z26)</f>
        <v>0</v>
      </c>
      <c r="AG26" s="108"/>
      <c r="AH26" s="108"/>
      <c r="AI26" s="108"/>
      <c r="AJ26" s="108"/>
      <c r="AK26" s="108"/>
      <c r="AL26" s="109" t="s">
        <v>15</v>
      </c>
      <c r="AM26" s="109"/>
      <c r="AN26" s="109"/>
      <c r="AO26" s="109"/>
      <c r="AP26" s="109"/>
      <c r="AQ26" s="109"/>
      <c r="AR26" s="108">
        <f>AF26</f>
        <v>0</v>
      </c>
      <c r="AS26" s="108"/>
      <c r="AT26" s="108"/>
      <c r="AU26" s="108"/>
      <c r="AV26" s="108"/>
      <c r="AW26" s="108"/>
      <c r="AX26" s="111"/>
      <c r="AY26" s="111"/>
      <c r="AZ26" s="111"/>
      <c r="BA26" s="111"/>
      <c r="BB26" s="111"/>
      <c r="BC26" s="111"/>
    </row>
    <row r="27" spans="2:55" ht="15" customHeight="1" thickTop="1" thickBot="1" x14ac:dyDescent="0.25">
      <c r="B27" s="100"/>
      <c r="C27" s="100"/>
      <c r="D27" s="100"/>
      <c r="E27" s="100"/>
      <c r="F27" s="100"/>
      <c r="G27" s="100"/>
      <c r="H27" s="107"/>
      <c r="I27" s="107"/>
      <c r="J27" s="107"/>
      <c r="K27" s="107"/>
      <c r="L27" s="107"/>
      <c r="M27" s="107"/>
      <c r="N27" s="107"/>
      <c r="O27" s="107"/>
      <c r="P27" s="107"/>
      <c r="Q27" s="107"/>
      <c r="R27" s="107"/>
      <c r="S27" s="107"/>
      <c r="T27" s="82"/>
      <c r="U27" s="82"/>
      <c r="V27" s="82"/>
      <c r="W27" s="82"/>
      <c r="X27" s="82"/>
      <c r="Y27" s="82"/>
      <c r="Z27" s="107"/>
      <c r="AA27" s="107"/>
      <c r="AB27" s="107"/>
      <c r="AC27" s="107"/>
      <c r="AD27" s="107"/>
      <c r="AE27" s="107"/>
      <c r="AF27" s="82"/>
      <c r="AG27" s="82"/>
      <c r="AH27" s="82"/>
      <c r="AI27" s="82"/>
      <c r="AJ27" s="82"/>
      <c r="AK27" s="82"/>
      <c r="AL27" s="84"/>
      <c r="AM27" s="84"/>
      <c r="AN27" s="84"/>
      <c r="AO27" s="84"/>
      <c r="AP27" s="84"/>
      <c r="AQ27" s="84"/>
      <c r="AR27" s="82"/>
      <c r="AS27" s="82"/>
      <c r="AT27" s="82"/>
      <c r="AU27" s="82"/>
      <c r="AV27" s="82"/>
      <c r="AW27" s="82"/>
      <c r="AX27" s="97"/>
      <c r="AY27" s="97"/>
      <c r="AZ27" s="97"/>
      <c r="BA27" s="97"/>
      <c r="BB27" s="97"/>
      <c r="BC27" s="97"/>
    </row>
    <row r="28" spans="2:55" ht="15" customHeight="1" thickTop="1" thickBot="1" x14ac:dyDescent="0.25">
      <c r="B28" s="100"/>
      <c r="C28" s="100"/>
      <c r="D28" s="100"/>
      <c r="E28" s="100"/>
      <c r="F28" s="100"/>
      <c r="G28" s="100"/>
      <c r="H28" s="107"/>
      <c r="I28" s="107"/>
      <c r="J28" s="107"/>
      <c r="K28" s="107"/>
      <c r="L28" s="107"/>
      <c r="M28" s="107"/>
      <c r="N28" s="107"/>
      <c r="O28" s="107"/>
      <c r="P28" s="107"/>
      <c r="Q28" s="107"/>
      <c r="R28" s="107"/>
      <c r="S28" s="107"/>
      <c r="T28" s="82"/>
      <c r="U28" s="82"/>
      <c r="V28" s="82"/>
      <c r="W28" s="82"/>
      <c r="X28" s="82"/>
      <c r="Y28" s="82"/>
      <c r="Z28" s="107"/>
      <c r="AA28" s="107"/>
      <c r="AB28" s="107"/>
      <c r="AC28" s="107"/>
      <c r="AD28" s="107"/>
      <c r="AE28" s="107"/>
      <c r="AF28" s="82"/>
      <c r="AG28" s="82"/>
      <c r="AH28" s="82"/>
      <c r="AI28" s="82"/>
      <c r="AJ28" s="82"/>
      <c r="AK28" s="82"/>
      <c r="AL28" s="84"/>
      <c r="AM28" s="84"/>
      <c r="AN28" s="84"/>
      <c r="AO28" s="84"/>
      <c r="AP28" s="84"/>
      <c r="AQ28" s="84"/>
      <c r="AR28" s="82"/>
      <c r="AS28" s="82"/>
      <c r="AT28" s="82"/>
      <c r="AU28" s="82"/>
      <c r="AV28" s="82"/>
      <c r="AW28" s="82"/>
      <c r="AX28" s="97"/>
      <c r="AY28" s="97"/>
      <c r="AZ28" s="97"/>
      <c r="BA28" s="97"/>
      <c r="BB28" s="97"/>
      <c r="BC28" s="97"/>
    </row>
    <row r="29" spans="2:55" ht="15" customHeight="1" thickTop="1" thickBot="1" x14ac:dyDescent="0.25">
      <c r="B29" s="100"/>
      <c r="C29" s="100"/>
      <c r="D29" s="100"/>
      <c r="E29" s="100"/>
      <c r="F29" s="100"/>
      <c r="G29" s="100"/>
      <c r="H29" s="107"/>
      <c r="I29" s="107"/>
      <c r="J29" s="107"/>
      <c r="K29" s="107"/>
      <c r="L29" s="107"/>
      <c r="M29" s="107"/>
      <c r="N29" s="107"/>
      <c r="O29" s="107"/>
      <c r="P29" s="107"/>
      <c r="Q29" s="107"/>
      <c r="R29" s="107"/>
      <c r="S29" s="107"/>
      <c r="T29" s="82"/>
      <c r="U29" s="82"/>
      <c r="V29" s="82"/>
      <c r="W29" s="82"/>
      <c r="X29" s="82"/>
      <c r="Y29" s="82"/>
      <c r="Z29" s="107"/>
      <c r="AA29" s="107"/>
      <c r="AB29" s="107"/>
      <c r="AC29" s="107"/>
      <c r="AD29" s="107"/>
      <c r="AE29" s="107"/>
      <c r="AF29" s="82"/>
      <c r="AG29" s="82"/>
      <c r="AH29" s="82"/>
      <c r="AI29" s="82"/>
      <c r="AJ29" s="82"/>
      <c r="AK29" s="82"/>
      <c r="AL29" s="84"/>
      <c r="AM29" s="84"/>
      <c r="AN29" s="84"/>
      <c r="AO29" s="84"/>
      <c r="AP29" s="84"/>
      <c r="AQ29" s="84"/>
      <c r="AR29" s="110"/>
      <c r="AS29" s="110"/>
      <c r="AT29" s="110"/>
      <c r="AU29" s="110"/>
      <c r="AV29" s="110"/>
      <c r="AW29" s="110"/>
      <c r="AX29" s="97"/>
      <c r="AY29" s="97"/>
      <c r="AZ29" s="97"/>
      <c r="BA29" s="97"/>
      <c r="BB29" s="97"/>
      <c r="BC29" s="97"/>
    </row>
    <row r="30" spans="2:55" ht="15" customHeight="1" thickTop="1" thickBot="1" x14ac:dyDescent="0.25">
      <c r="B30" s="100" t="s">
        <v>68</v>
      </c>
      <c r="C30" s="100"/>
      <c r="D30" s="100"/>
      <c r="E30" s="100"/>
      <c r="F30" s="100"/>
      <c r="G30" s="100"/>
      <c r="H30" s="82">
        <f>SUM(H22:M29)</f>
        <v>0</v>
      </c>
      <c r="I30" s="82"/>
      <c r="J30" s="82"/>
      <c r="K30" s="82"/>
      <c r="L30" s="82"/>
      <c r="M30" s="82"/>
      <c r="N30" s="82">
        <f t="shared" ref="N30" si="0">SUM(N22:S29)</f>
        <v>0</v>
      </c>
      <c r="O30" s="82"/>
      <c r="P30" s="82"/>
      <c r="Q30" s="82"/>
      <c r="R30" s="82"/>
      <c r="S30" s="82"/>
      <c r="T30" s="82">
        <f t="shared" ref="T30" si="1">SUM(T22:Y29)</f>
        <v>0</v>
      </c>
      <c r="U30" s="82"/>
      <c r="V30" s="82"/>
      <c r="W30" s="82"/>
      <c r="X30" s="82"/>
      <c r="Y30" s="82"/>
      <c r="Z30" s="82">
        <f t="shared" ref="Z30" si="2">SUM(Z22:AE29)</f>
        <v>0</v>
      </c>
      <c r="AA30" s="82"/>
      <c r="AB30" s="82"/>
      <c r="AC30" s="82"/>
      <c r="AD30" s="82"/>
      <c r="AE30" s="82"/>
      <c r="AF30" s="82">
        <f t="shared" ref="AF30" si="3">SUM(AF22:AK29)</f>
        <v>0</v>
      </c>
      <c r="AG30" s="82"/>
      <c r="AH30" s="82"/>
      <c r="AI30" s="82"/>
      <c r="AJ30" s="82"/>
      <c r="AK30" s="82"/>
      <c r="AL30" s="84"/>
      <c r="AM30" s="84"/>
      <c r="AN30" s="84"/>
      <c r="AO30" s="84"/>
      <c r="AP30" s="84"/>
      <c r="AQ30" s="85"/>
      <c r="AR30" s="88">
        <f>ROUNDDOWN((SUM(AR22:AW29)),-3)</f>
        <v>0</v>
      </c>
      <c r="AS30" s="89"/>
      <c r="AT30" s="89"/>
      <c r="AU30" s="89"/>
      <c r="AV30" s="89"/>
      <c r="AW30" s="90"/>
      <c r="AX30" s="96"/>
      <c r="AY30" s="97"/>
      <c r="AZ30" s="97"/>
      <c r="BA30" s="97"/>
      <c r="BB30" s="97"/>
      <c r="BC30" s="97"/>
    </row>
    <row r="31" spans="2:55" ht="15" customHeight="1" thickTop="1" thickBot="1" x14ac:dyDescent="0.25">
      <c r="B31" s="100"/>
      <c r="C31" s="100"/>
      <c r="D31" s="100"/>
      <c r="E31" s="100"/>
      <c r="F31" s="100"/>
      <c r="G31" s="100"/>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4"/>
      <c r="AM31" s="84"/>
      <c r="AN31" s="84"/>
      <c r="AO31" s="84"/>
      <c r="AP31" s="84"/>
      <c r="AQ31" s="85"/>
      <c r="AR31" s="91"/>
      <c r="AS31" s="82"/>
      <c r="AT31" s="82"/>
      <c r="AU31" s="82"/>
      <c r="AV31" s="82"/>
      <c r="AW31" s="92"/>
      <c r="AX31" s="96"/>
      <c r="AY31" s="97"/>
      <c r="AZ31" s="97"/>
      <c r="BA31" s="97"/>
      <c r="BB31" s="97"/>
      <c r="BC31" s="97"/>
    </row>
    <row r="32" spans="2:55" ht="15" customHeight="1" thickTop="1" thickBot="1" x14ac:dyDescent="0.25">
      <c r="B32" s="100"/>
      <c r="C32" s="100"/>
      <c r="D32" s="100"/>
      <c r="E32" s="100"/>
      <c r="F32" s="100"/>
      <c r="G32" s="100"/>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4"/>
      <c r="AM32" s="84"/>
      <c r="AN32" s="84"/>
      <c r="AO32" s="84"/>
      <c r="AP32" s="84"/>
      <c r="AQ32" s="85"/>
      <c r="AR32" s="91"/>
      <c r="AS32" s="82"/>
      <c r="AT32" s="82"/>
      <c r="AU32" s="82"/>
      <c r="AV32" s="82"/>
      <c r="AW32" s="92"/>
      <c r="AX32" s="96"/>
      <c r="AY32" s="97"/>
      <c r="AZ32" s="97"/>
      <c r="BA32" s="97"/>
      <c r="BB32" s="97"/>
      <c r="BC32" s="97"/>
    </row>
    <row r="33" spans="2:55" ht="15" customHeight="1" thickTop="1" thickBot="1" x14ac:dyDescent="0.25">
      <c r="B33" s="101"/>
      <c r="C33" s="101"/>
      <c r="D33" s="101"/>
      <c r="E33" s="101"/>
      <c r="F33" s="101"/>
      <c r="G33" s="101"/>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6"/>
      <c r="AM33" s="86"/>
      <c r="AN33" s="86"/>
      <c r="AO33" s="86"/>
      <c r="AP33" s="86"/>
      <c r="AQ33" s="87"/>
      <c r="AR33" s="93"/>
      <c r="AS33" s="94"/>
      <c r="AT33" s="94"/>
      <c r="AU33" s="94"/>
      <c r="AV33" s="94"/>
      <c r="AW33" s="95"/>
      <c r="AX33" s="98"/>
      <c r="AY33" s="99"/>
      <c r="AZ33" s="99"/>
      <c r="BA33" s="99"/>
      <c r="BB33" s="99"/>
      <c r="BC33" s="99"/>
    </row>
    <row r="34" spans="2:55" ht="15" customHeight="1" x14ac:dyDescent="0.2">
      <c r="B34" s="44" t="s">
        <v>107</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2:55" ht="15" hidden="1" customHeight="1"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1"/>
      <c r="AY35" s="11"/>
      <c r="AZ35" s="11"/>
      <c r="BA35" s="11"/>
      <c r="BB35" s="11"/>
      <c r="BC35" s="1"/>
    </row>
    <row r="36" spans="2:55" ht="15" customHeight="1" x14ac:dyDescent="0.2">
      <c r="B36" s="1"/>
      <c r="C36" s="1" t="s">
        <v>16</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55" ht="15" customHeight="1" x14ac:dyDescent="0.2">
      <c r="B37" s="1"/>
      <c r="C37" s="1" t="s">
        <v>83</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55" ht="15" customHeight="1" x14ac:dyDescent="0.2">
      <c r="B38" s="1"/>
      <c r="C38" s="1" t="s">
        <v>152</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55" ht="15" customHeight="1" x14ac:dyDescent="0.2">
      <c r="B39" s="1"/>
      <c r="C39" s="1" t="s">
        <v>140</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55" ht="15" customHeight="1" x14ac:dyDescent="0.2">
      <c r="B40" s="1"/>
      <c r="C40" s="1" t="s">
        <v>84</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sheetData>
  <mergeCells count="49">
    <mergeCell ref="AD12:AI13"/>
    <mergeCell ref="AJ12:BC13"/>
    <mergeCell ref="AY4:BC5"/>
    <mergeCell ref="B8:BC9"/>
    <mergeCell ref="B18:G21"/>
    <mergeCell ref="H18:M20"/>
    <mergeCell ref="N18:S20"/>
    <mergeCell ref="T18:Y19"/>
    <mergeCell ref="Z18:AE20"/>
    <mergeCell ref="H21:M21"/>
    <mergeCell ref="N21:S21"/>
    <mergeCell ref="AF18:AK20"/>
    <mergeCell ref="AL18:AQ20"/>
    <mergeCell ref="AR18:AW19"/>
    <mergeCell ref="AX18:BC21"/>
    <mergeCell ref="T20:Y20"/>
    <mergeCell ref="AR20:AW20"/>
    <mergeCell ref="T21:Y21"/>
    <mergeCell ref="Z21:AE21"/>
    <mergeCell ref="AF21:AK21"/>
    <mergeCell ref="AX22:BC25"/>
    <mergeCell ref="AF26:AK29"/>
    <mergeCell ref="AL26:AQ29"/>
    <mergeCell ref="AR26:AW29"/>
    <mergeCell ref="AX26:BC29"/>
    <mergeCell ref="AL21:AQ21"/>
    <mergeCell ref="AR21:AW21"/>
    <mergeCell ref="AF22:AK25"/>
    <mergeCell ref="AL22:AQ25"/>
    <mergeCell ref="AR22:AW25"/>
    <mergeCell ref="B26:G29"/>
    <mergeCell ref="H26:M29"/>
    <mergeCell ref="N26:S29"/>
    <mergeCell ref="T26:Y29"/>
    <mergeCell ref="Z26:AE29"/>
    <mergeCell ref="B22:G25"/>
    <mergeCell ref="H22:M25"/>
    <mergeCell ref="N22:S25"/>
    <mergeCell ref="T22:Y25"/>
    <mergeCell ref="Z22:AE25"/>
    <mergeCell ref="AF30:AK33"/>
    <mergeCell ref="AL30:AQ33"/>
    <mergeCell ref="AR30:AW33"/>
    <mergeCell ref="AX30:BC33"/>
    <mergeCell ref="B30:G33"/>
    <mergeCell ref="H30:M33"/>
    <mergeCell ref="N30:S33"/>
    <mergeCell ref="T30:Y33"/>
    <mergeCell ref="Z30:AE33"/>
  </mergeCells>
  <phoneticPr fontId="1"/>
  <printOptions horizontalCentered="1"/>
  <pageMargins left="0.59055118110236227" right="0.59055118110236227" top="0.39370078740157483" bottom="0.39370078740157483" header="0.19685039370078741" footer="0.19685039370078741"/>
  <pageSetup paperSize="9" fitToHeight="2" orientation="landscape" r:id="rId1"/>
  <headerFooter alignWithMargins="0">
    <oddFooter xml:space="preserve">&amp;C&amp;12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BK42"/>
  <sheetViews>
    <sheetView showGridLines="0" tabSelected="1" view="pageBreakPreview" zoomScale="85" zoomScaleNormal="100" zoomScaleSheetLayoutView="85" workbookViewId="0">
      <selection activeCell="T38" sqref="T38"/>
    </sheetView>
  </sheetViews>
  <sheetFormatPr defaultColWidth="2.44140625" defaultRowHeight="15" customHeight="1" x14ac:dyDescent="0.2"/>
  <cols>
    <col min="1" max="4" width="2.44140625" style="53"/>
    <col min="5" max="5" width="2.44140625" style="53" customWidth="1"/>
    <col min="6" max="10" width="4.44140625" style="53" customWidth="1"/>
    <col min="11" max="11" width="2.44140625" style="53" customWidth="1"/>
    <col min="12" max="12" width="0.88671875" style="53" customWidth="1"/>
    <col min="13" max="13" width="1.6640625" style="53" customWidth="1"/>
    <col min="14" max="14" width="2.88671875" style="53" customWidth="1"/>
    <col min="15" max="15" width="1.88671875" style="53" customWidth="1"/>
    <col min="16" max="16" width="2.44140625" style="53"/>
    <col min="17" max="17" width="2" style="53" customWidth="1"/>
    <col min="18" max="18" width="2.88671875" style="53" customWidth="1"/>
    <col min="19" max="19" width="1.88671875" style="53" customWidth="1"/>
    <col min="20" max="20" width="3.33203125" style="53" customWidth="1"/>
    <col min="21" max="21" width="2.88671875" style="53" customWidth="1"/>
    <col min="22" max="22" width="1.88671875" style="53" customWidth="1"/>
    <col min="23" max="23" width="2.44140625" style="53"/>
    <col min="24" max="24" width="2" style="53" customWidth="1"/>
    <col min="25" max="25" width="2.88671875" style="53" customWidth="1"/>
    <col min="26" max="26" width="1.88671875" style="53" customWidth="1"/>
    <col min="27" max="27" width="3.33203125" style="53" customWidth="1"/>
    <col min="28" max="28" width="2.88671875" style="53" customWidth="1"/>
    <col min="29" max="29" width="1.88671875" style="53" customWidth="1"/>
    <col min="30" max="30" width="2.44140625" style="53"/>
    <col min="31" max="31" width="2" style="53" customWidth="1"/>
    <col min="32" max="32" width="2.44140625" style="53"/>
    <col min="33" max="33" width="1.88671875" style="53" customWidth="1"/>
    <col min="34" max="34" width="3.33203125" style="53" customWidth="1"/>
    <col min="35" max="35" width="2.88671875" style="53" customWidth="1"/>
    <col min="36" max="36" width="1.88671875" style="53" customWidth="1"/>
    <col min="37" max="37" width="2.44140625" style="53"/>
    <col min="38" max="38" width="2" style="53" customWidth="1"/>
    <col min="39" max="39" width="2.88671875" style="53" customWidth="1"/>
    <col min="40" max="40" width="1.88671875" style="53" customWidth="1"/>
    <col min="41" max="41" width="3.33203125" style="53" customWidth="1"/>
    <col min="42" max="42" width="2.88671875" style="53" customWidth="1"/>
    <col min="43" max="43" width="1.88671875" style="53" customWidth="1"/>
    <col min="44" max="44" width="2.44140625" style="53"/>
    <col min="45" max="45" width="2" style="53" customWidth="1"/>
    <col min="46" max="46" width="2.88671875" style="53" customWidth="1"/>
    <col min="47" max="47" width="1.88671875" style="53" customWidth="1"/>
    <col min="48" max="48" width="3.33203125" style="53" customWidth="1"/>
    <col min="49" max="49" width="2.88671875" style="53" customWidth="1"/>
    <col min="50" max="50" width="1.88671875" style="53" customWidth="1"/>
    <col min="51" max="51" width="2.44140625" style="53"/>
    <col min="52" max="52" width="2" style="53" customWidth="1"/>
    <col min="53" max="53" width="2.88671875" style="53" customWidth="1"/>
    <col min="54" max="54" width="1.88671875" style="53" customWidth="1"/>
    <col min="55" max="55" width="3.33203125" style="53" customWidth="1"/>
    <col min="56" max="16384" width="2.44140625" style="53"/>
  </cols>
  <sheetData>
    <row r="2" spans="2:63" ht="15" customHeight="1" x14ac:dyDescent="0.2">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BK2" s="76" t="s">
        <v>119</v>
      </c>
    </row>
    <row r="3" spans="2:63" ht="15" customHeight="1" x14ac:dyDescent="0.2">
      <c r="B3" s="47" t="s">
        <v>94</v>
      </c>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row>
    <row r="4" spans="2:63" ht="15" customHeight="1" x14ac:dyDescent="0.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row>
    <row r="5" spans="2:63" ht="15" customHeight="1" x14ac:dyDescent="0.2">
      <c r="B5" s="461" t="s">
        <v>54</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461"/>
      <c r="AW5" s="461"/>
      <c r="AX5" s="461"/>
      <c r="AY5" s="461"/>
      <c r="AZ5" s="461"/>
      <c r="BA5" s="461"/>
      <c r="BB5" s="461"/>
      <c r="BC5" s="461"/>
      <c r="BD5" s="461"/>
      <c r="BE5" s="461"/>
      <c r="BF5" s="461"/>
      <c r="BG5" s="461"/>
      <c r="BH5" s="461"/>
      <c r="BI5" s="461"/>
      <c r="BJ5" s="461"/>
      <c r="BK5" s="461"/>
    </row>
    <row r="6" spans="2:63" ht="15" customHeight="1" x14ac:dyDescent="0.2">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AY6" s="461"/>
      <c r="AZ6" s="461"/>
      <c r="BA6" s="461"/>
      <c r="BB6" s="461"/>
      <c r="BC6" s="461"/>
      <c r="BD6" s="461"/>
      <c r="BE6" s="461"/>
      <c r="BF6" s="461"/>
      <c r="BG6" s="461"/>
      <c r="BH6" s="461"/>
      <c r="BI6" s="461"/>
      <c r="BJ6" s="461"/>
      <c r="BK6" s="461"/>
    </row>
    <row r="7" spans="2:63" ht="15" customHeight="1" x14ac:dyDescent="0.2">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row>
    <row r="8" spans="2:63" ht="15" customHeight="1" x14ac:dyDescent="0.2">
      <c r="C8" s="462" t="s">
        <v>46</v>
      </c>
      <c r="D8" s="462"/>
      <c r="E8" s="462"/>
      <c r="F8" s="462"/>
      <c r="G8" s="462"/>
      <c r="H8" s="462"/>
      <c r="I8" s="463" t="s">
        <v>175</v>
      </c>
      <c r="J8" s="463"/>
      <c r="K8" s="463"/>
      <c r="L8" s="463"/>
      <c r="M8" s="463"/>
      <c r="N8" s="463"/>
      <c r="O8" s="463"/>
      <c r="P8" s="47"/>
      <c r="Q8" s="47"/>
      <c r="R8" s="47"/>
      <c r="S8" s="462" t="s">
        <v>47</v>
      </c>
      <c r="T8" s="462"/>
      <c r="U8" s="462"/>
      <c r="V8" s="462"/>
      <c r="W8" s="462"/>
      <c r="X8" s="76"/>
      <c r="Y8" s="610" t="s">
        <v>117</v>
      </c>
      <c r="Z8" s="610"/>
      <c r="AA8" s="610"/>
      <c r="AB8" s="610"/>
      <c r="AC8" s="610"/>
      <c r="AD8" s="54"/>
      <c r="AE8" s="54"/>
      <c r="AF8" s="466" t="s">
        <v>112</v>
      </c>
      <c r="AG8" s="466"/>
      <c r="AH8" s="466"/>
      <c r="AI8" s="466"/>
      <c r="AJ8" s="466"/>
      <c r="AK8" s="466"/>
      <c r="AL8" s="73"/>
      <c r="AM8" s="55"/>
      <c r="AN8" s="466" t="s">
        <v>113</v>
      </c>
      <c r="AO8" s="466"/>
      <c r="AP8" s="466"/>
      <c r="AQ8" s="466"/>
      <c r="AR8" s="54"/>
      <c r="AS8" s="54"/>
    </row>
    <row r="9" spans="2:63" ht="15" customHeight="1" x14ac:dyDescent="0.2">
      <c r="B9" s="54"/>
      <c r="C9" s="462"/>
      <c r="D9" s="462"/>
      <c r="E9" s="462"/>
      <c r="F9" s="462"/>
      <c r="G9" s="462"/>
      <c r="H9" s="462"/>
      <c r="I9" s="464"/>
      <c r="J9" s="464"/>
      <c r="K9" s="464"/>
      <c r="L9" s="464"/>
      <c r="M9" s="464"/>
      <c r="N9" s="464"/>
      <c r="O9" s="464"/>
      <c r="P9" s="47"/>
      <c r="Q9" s="47"/>
      <c r="R9" s="47"/>
      <c r="S9" s="462"/>
      <c r="T9" s="462"/>
      <c r="U9" s="462"/>
      <c r="V9" s="462"/>
      <c r="W9" s="462"/>
      <c r="X9" s="76"/>
      <c r="Y9" s="466" t="s">
        <v>82</v>
      </c>
      <c r="Z9" s="466"/>
      <c r="AA9" s="466"/>
      <c r="AB9" s="466"/>
      <c r="AC9" s="56" t="s">
        <v>23</v>
      </c>
      <c r="AD9" s="467"/>
      <c r="AE9" s="467"/>
      <c r="AF9" s="467"/>
      <c r="AG9" s="467"/>
      <c r="AH9" s="467"/>
      <c r="AI9" s="467"/>
      <c r="AJ9" s="467"/>
      <c r="AK9" s="467"/>
      <c r="AL9" s="467"/>
      <c r="AM9" s="467"/>
      <c r="AN9" s="467"/>
      <c r="AO9" s="467"/>
      <c r="AP9" s="467"/>
      <c r="AQ9" s="467"/>
      <c r="AR9" s="56" t="s">
        <v>30</v>
      </c>
      <c r="AS9" s="56"/>
    </row>
    <row r="10" spans="2:63" ht="15" customHeight="1" x14ac:dyDescent="0.2">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row>
    <row r="11" spans="2:63" ht="19.95" customHeight="1" x14ac:dyDescent="0.2">
      <c r="B11" s="47"/>
      <c r="C11" s="456" t="s">
        <v>163</v>
      </c>
      <c r="D11" s="457"/>
      <c r="E11" s="457"/>
      <c r="F11" s="457"/>
      <c r="G11" s="457"/>
      <c r="H11" s="457"/>
      <c r="I11" s="457"/>
      <c r="J11" s="457"/>
      <c r="K11" s="457"/>
      <c r="L11" s="458"/>
      <c r="M11" s="459"/>
      <c r="N11" s="608" t="s">
        <v>176</v>
      </c>
      <c r="O11" s="609"/>
      <c r="P11" s="72" t="s">
        <v>160</v>
      </c>
      <c r="Q11" s="609" t="s">
        <v>162</v>
      </c>
      <c r="R11" s="609"/>
      <c r="S11" s="72" t="s">
        <v>41</v>
      </c>
      <c r="T11" s="72" t="s">
        <v>161</v>
      </c>
      <c r="U11" s="608" t="s">
        <v>177</v>
      </c>
      <c r="V11" s="609"/>
      <c r="W11" s="72" t="s">
        <v>160</v>
      </c>
      <c r="X11" s="609" t="s">
        <v>178</v>
      </c>
      <c r="Y11" s="609"/>
      <c r="Z11" s="72" t="s">
        <v>41</v>
      </c>
      <c r="AA11" s="72" t="s">
        <v>161</v>
      </c>
      <c r="AB11" s="608" t="s">
        <v>179</v>
      </c>
      <c r="AC11" s="609"/>
      <c r="AD11" s="72" t="s">
        <v>160</v>
      </c>
      <c r="AE11" s="609" t="s">
        <v>162</v>
      </c>
      <c r="AF11" s="609"/>
      <c r="AG11" s="72" t="s">
        <v>41</v>
      </c>
      <c r="AH11" s="72" t="s">
        <v>161</v>
      </c>
      <c r="AI11" s="608" t="s">
        <v>180</v>
      </c>
      <c r="AJ11" s="609"/>
      <c r="AK11" s="72" t="s">
        <v>160</v>
      </c>
      <c r="AL11" s="609" t="s">
        <v>162</v>
      </c>
      <c r="AM11" s="609"/>
      <c r="AN11" s="72" t="s">
        <v>41</v>
      </c>
      <c r="AO11" s="72" t="s">
        <v>161</v>
      </c>
      <c r="AP11" s="608" t="s">
        <v>181</v>
      </c>
      <c r="AQ11" s="609"/>
      <c r="AR11" s="72" t="s">
        <v>160</v>
      </c>
      <c r="AS11" s="609" t="s">
        <v>162</v>
      </c>
      <c r="AT11" s="609"/>
      <c r="AU11" s="72" t="s">
        <v>41</v>
      </c>
      <c r="AV11" s="72" t="s">
        <v>161</v>
      </c>
      <c r="AW11" s="608" t="s">
        <v>182</v>
      </c>
      <c r="AX11" s="609"/>
      <c r="AY11" s="72" t="s">
        <v>160</v>
      </c>
      <c r="AZ11" s="609" t="s">
        <v>162</v>
      </c>
      <c r="BA11" s="609"/>
      <c r="BB11" s="72" t="s">
        <v>41</v>
      </c>
      <c r="BC11" s="72" t="s">
        <v>161</v>
      </c>
      <c r="BD11" s="455" t="s">
        <v>97</v>
      </c>
      <c r="BE11" s="455"/>
      <c r="BF11" s="455"/>
      <c r="BG11" s="455"/>
      <c r="BH11" s="455"/>
      <c r="BI11" s="455"/>
      <c r="BJ11" s="455"/>
    </row>
    <row r="12" spans="2:63" ht="19.95" customHeight="1" x14ac:dyDescent="0.2">
      <c r="B12" s="47"/>
      <c r="C12" s="456" t="s">
        <v>164</v>
      </c>
      <c r="D12" s="457"/>
      <c r="E12" s="457"/>
      <c r="F12" s="457"/>
      <c r="G12" s="457"/>
      <c r="H12" s="457"/>
      <c r="I12" s="457"/>
      <c r="J12" s="457"/>
      <c r="K12" s="457"/>
      <c r="L12" s="458"/>
      <c r="M12" s="459"/>
      <c r="N12" s="77">
        <v>5</v>
      </c>
      <c r="O12" s="80" t="s">
        <v>165</v>
      </c>
      <c r="P12" s="78">
        <v>1</v>
      </c>
      <c r="Q12" s="80" t="s">
        <v>166</v>
      </c>
      <c r="R12" s="78">
        <v>5</v>
      </c>
      <c r="S12" s="80" t="s">
        <v>165</v>
      </c>
      <c r="T12" s="79">
        <v>31</v>
      </c>
      <c r="U12" s="77">
        <v>6</v>
      </c>
      <c r="V12" s="80" t="s">
        <v>165</v>
      </c>
      <c r="W12" s="78">
        <v>1</v>
      </c>
      <c r="X12" s="80" t="s">
        <v>166</v>
      </c>
      <c r="Y12" s="78">
        <v>6</v>
      </c>
      <c r="Z12" s="80" t="s">
        <v>165</v>
      </c>
      <c r="AA12" s="79">
        <v>30</v>
      </c>
      <c r="AB12" s="77">
        <v>7</v>
      </c>
      <c r="AC12" s="80" t="s">
        <v>165</v>
      </c>
      <c r="AD12" s="78">
        <v>1</v>
      </c>
      <c r="AE12" s="80" t="s">
        <v>166</v>
      </c>
      <c r="AF12" s="78">
        <v>7</v>
      </c>
      <c r="AG12" s="80" t="s">
        <v>165</v>
      </c>
      <c r="AH12" s="79">
        <v>31</v>
      </c>
      <c r="AI12" s="77">
        <v>8</v>
      </c>
      <c r="AJ12" s="80" t="s">
        <v>165</v>
      </c>
      <c r="AK12" s="78">
        <v>1</v>
      </c>
      <c r="AL12" s="80" t="s">
        <v>166</v>
      </c>
      <c r="AM12" s="78">
        <v>8</v>
      </c>
      <c r="AN12" s="80" t="s">
        <v>165</v>
      </c>
      <c r="AO12" s="79">
        <v>31</v>
      </c>
      <c r="AP12" s="77">
        <v>9</v>
      </c>
      <c r="AQ12" s="80" t="s">
        <v>165</v>
      </c>
      <c r="AR12" s="78">
        <v>1</v>
      </c>
      <c r="AS12" s="80" t="s">
        <v>166</v>
      </c>
      <c r="AT12" s="78">
        <v>9</v>
      </c>
      <c r="AU12" s="80" t="s">
        <v>165</v>
      </c>
      <c r="AV12" s="79">
        <v>30</v>
      </c>
      <c r="AW12" s="77">
        <v>10</v>
      </c>
      <c r="AX12" s="80" t="s">
        <v>165</v>
      </c>
      <c r="AY12" s="78">
        <v>1</v>
      </c>
      <c r="AZ12" s="80" t="s">
        <v>166</v>
      </c>
      <c r="BA12" s="78">
        <v>10</v>
      </c>
      <c r="BB12" s="80" t="s">
        <v>165</v>
      </c>
      <c r="BC12" s="79">
        <v>31</v>
      </c>
      <c r="BD12" s="455"/>
      <c r="BE12" s="455"/>
      <c r="BF12" s="455"/>
      <c r="BG12" s="455"/>
      <c r="BH12" s="455"/>
      <c r="BI12" s="455"/>
      <c r="BJ12" s="455"/>
    </row>
    <row r="13" spans="2:63" ht="27.6" customHeight="1" x14ac:dyDescent="0.2">
      <c r="B13" s="47"/>
      <c r="C13" s="460" t="s">
        <v>186</v>
      </c>
      <c r="D13" s="457"/>
      <c r="E13" s="457"/>
      <c r="F13" s="457"/>
      <c r="G13" s="457"/>
      <c r="H13" s="457"/>
      <c r="I13" s="457"/>
      <c r="J13" s="457"/>
      <c r="K13" s="457"/>
      <c r="L13" s="458" t="s">
        <v>168</v>
      </c>
      <c r="M13" s="459"/>
      <c r="N13" s="447">
        <v>300000</v>
      </c>
      <c r="O13" s="448"/>
      <c r="P13" s="448"/>
      <c r="Q13" s="448"/>
      <c r="R13" s="448"/>
      <c r="S13" s="448"/>
      <c r="T13" s="449"/>
      <c r="U13" s="447">
        <v>300000</v>
      </c>
      <c r="V13" s="448"/>
      <c r="W13" s="448"/>
      <c r="X13" s="448"/>
      <c r="Y13" s="448"/>
      <c r="Z13" s="448"/>
      <c r="AA13" s="449"/>
      <c r="AB13" s="447">
        <v>300000</v>
      </c>
      <c r="AC13" s="448"/>
      <c r="AD13" s="448"/>
      <c r="AE13" s="448"/>
      <c r="AF13" s="448"/>
      <c r="AG13" s="448"/>
      <c r="AH13" s="449"/>
      <c r="AI13" s="447">
        <v>300000</v>
      </c>
      <c r="AJ13" s="448"/>
      <c r="AK13" s="448"/>
      <c r="AL13" s="448"/>
      <c r="AM13" s="448"/>
      <c r="AN13" s="448"/>
      <c r="AO13" s="449"/>
      <c r="AP13" s="447">
        <v>300000</v>
      </c>
      <c r="AQ13" s="448"/>
      <c r="AR13" s="448"/>
      <c r="AS13" s="448"/>
      <c r="AT13" s="448"/>
      <c r="AU13" s="448"/>
      <c r="AV13" s="449"/>
      <c r="AW13" s="447">
        <v>300000</v>
      </c>
      <c r="AX13" s="448"/>
      <c r="AY13" s="448"/>
      <c r="AZ13" s="448"/>
      <c r="BA13" s="448"/>
      <c r="BB13" s="448"/>
      <c r="BC13" s="449"/>
      <c r="BD13" s="413">
        <f>SUM(N13:BC13)</f>
        <v>1800000</v>
      </c>
      <c r="BE13" s="413"/>
      <c r="BF13" s="413"/>
      <c r="BG13" s="413"/>
      <c r="BH13" s="413"/>
      <c r="BI13" s="413"/>
      <c r="BJ13" s="413"/>
    </row>
    <row r="14" spans="2:63" ht="31.35" customHeight="1" x14ac:dyDescent="0.2">
      <c r="B14" s="47"/>
      <c r="C14" s="450" t="s">
        <v>173</v>
      </c>
      <c r="D14" s="451"/>
      <c r="E14" s="451"/>
      <c r="F14" s="451"/>
      <c r="G14" s="451"/>
      <c r="H14" s="451"/>
      <c r="I14" s="451"/>
      <c r="J14" s="451"/>
      <c r="K14" s="451"/>
      <c r="L14" s="451"/>
      <c r="M14" s="452"/>
      <c r="N14" s="444">
        <v>152</v>
      </c>
      <c r="O14" s="445"/>
      <c r="P14" s="445"/>
      <c r="Q14" s="445"/>
      <c r="R14" s="445"/>
      <c r="S14" s="445"/>
      <c r="T14" s="446"/>
      <c r="U14" s="444">
        <v>168</v>
      </c>
      <c r="V14" s="445"/>
      <c r="W14" s="445"/>
      <c r="X14" s="445"/>
      <c r="Y14" s="445"/>
      <c r="Z14" s="445"/>
      <c r="AA14" s="446"/>
      <c r="AB14" s="444">
        <v>168</v>
      </c>
      <c r="AC14" s="445"/>
      <c r="AD14" s="445"/>
      <c r="AE14" s="445"/>
      <c r="AF14" s="445"/>
      <c r="AG14" s="445"/>
      <c r="AH14" s="446"/>
      <c r="AI14" s="444">
        <v>160</v>
      </c>
      <c r="AJ14" s="445"/>
      <c r="AK14" s="445"/>
      <c r="AL14" s="445"/>
      <c r="AM14" s="445"/>
      <c r="AN14" s="445"/>
      <c r="AO14" s="446"/>
      <c r="AP14" s="444">
        <v>152</v>
      </c>
      <c r="AQ14" s="445"/>
      <c r="AR14" s="445"/>
      <c r="AS14" s="445"/>
      <c r="AT14" s="445"/>
      <c r="AU14" s="445"/>
      <c r="AV14" s="446"/>
      <c r="AW14" s="444">
        <v>160</v>
      </c>
      <c r="AX14" s="445"/>
      <c r="AY14" s="445"/>
      <c r="AZ14" s="445"/>
      <c r="BA14" s="445"/>
      <c r="BB14" s="445"/>
      <c r="BC14" s="446"/>
      <c r="BD14" s="386">
        <f>SUM(N14:BC14)</f>
        <v>960</v>
      </c>
      <c r="BE14" s="386"/>
      <c r="BF14" s="386"/>
      <c r="BG14" s="386"/>
      <c r="BH14" s="386"/>
      <c r="BI14" s="386"/>
      <c r="BJ14" s="386"/>
    </row>
    <row r="15" spans="2:63" ht="15" customHeight="1" x14ac:dyDescent="0.2">
      <c r="B15" s="47"/>
      <c r="C15" s="367" t="s">
        <v>167</v>
      </c>
      <c r="D15" s="368"/>
      <c r="E15" s="368"/>
      <c r="F15" s="368"/>
      <c r="G15" s="368"/>
      <c r="H15" s="368"/>
      <c r="I15" s="369"/>
      <c r="J15" s="421" t="s">
        <v>98</v>
      </c>
      <c r="K15" s="422"/>
      <c r="L15" s="422"/>
      <c r="M15" s="423"/>
      <c r="N15" s="444">
        <v>120</v>
      </c>
      <c r="O15" s="445"/>
      <c r="P15" s="445"/>
      <c r="Q15" s="445"/>
      <c r="R15" s="445"/>
      <c r="S15" s="445"/>
      <c r="T15" s="446"/>
      <c r="U15" s="444">
        <v>168</v>
      </c>
      <c r="V15" s="445"/>
      <c r="W15" s="445"/>
      <c r="X15" s="445"/>
      <c r="Y15" s="445"/>
      <c r="Z15" s="445"/>
      <c r="AA15" s="446"/>
      <c r="AB15" s="444">
        <v>168</v>
      </c>
      <c r="AC15" s="445"/>
      <c r="AD15" s="445"/>
      <c r="AE15" s="445"/>
      <c r="AF15" s="445"/>
      <c r="AG15" s="445"/>
      <c r="AH15" s="446"/>
      <c r="AI15" s="444">
        <v>160</v>
      </c>
      <c r="AJ15" s="445"/>
      <c r="AK15" s="445"/>
      <c r="AL15" s="445"/>
      <c r="AM15" s="445"/>
      <c r="AN15" s="445"/>
      <c r="AO15" s="446"/>
      <c r="AP15" s="444">
        <v>152</v>
      </c>
      <c r="AQ15" s="445"/>
      <c r="AR15" s="445"/>
      <c r="AS15" s="445"/>
      <c r="AT15" s="445"/>
      <c r="AU15" s="445"/>
      <c r="AV15" s="446"/>
      <c r="AW15" s="444">
        <v>16</v>
      </c>
      <c r="AX15" s="445"/>
      <c r="AY15" s="445"/>
      <c r="AZ15" s="445"/>
      <c r="BA15" s="445"/>
      <c r="BB15" s="445"/>
      <c r="BC15" s="446"/>
      <c r="BD15" s="386">
        <f>SUM(N15:BC15)</f>
        <v>784</v>
      </c>
      <c r="BE15" s="386"/>
      <c r="BF15" s="386"/>
      <c r="BG15" s="386"/>
      <c r="BH15" s="386"/>
      <c r="BI15" s="386"/>
      <c r="BJ15" s="386"/>
    </row>
    <row r="16" spans="2:63" ht="15" customHeight="1" x14ac:dyDescent="0.2">
      <c r="B16" s="47"/>
      <c r="C16" s="376"/>
      <c r="D16" s="377"/>
      <c r="E16" s="377"/>
      <c r="F16" s="377"/>
      <c r="G16" s="377"/>
      <c r="H16" s="377"/>
      <c r="I16" s="440"/>
      <c r="J16" s="421" t="s">
        <v>99</v>
      </c>
      <c r="K16" s="422"/>
      <c r="L16" s="422"/>
      <c r="M16" s="423"/>
      <c r="N16" s="437">
        <f>IFERROR(N15/N14,0)</f>
        <v>0.78947368421052633</v>
      </c>
      <c r="O16" s="438"/>
      <c r="P16" s="438"/>
      <c r="Q16" s="438"/>
      <c r="R16" s="438"/>
      <c r="S16" s="438"/>
      <c r="T16" s="439"/>
      <c r="U16" s="437">
        <f>IFERROR(U15/U14,0)</f>
        <v>1</v>
      </c>
      <c r="V16" s="438"/>
      <c r="W16" s="438"/>
      <c r="X16" s="438"/>
      <c r="Y16" s="438"/>
      <c r="Z16" s="438"/>
      <c r="AA16" s="439"/>
      <c r="AB16" s="437">
        <f>IFERROR(AB15/AB14,0)</f>
        <v>1</v>
      </c>
      <c r="AC16" s="438"/>
      <c r="AD16" s="438"/>
      <c r="AE16" s="438"/>
      <c r="AF16" s="438"/>
      <c r="AG16" s="438"/>
      <c r="AH16" s="439"/>
      <c r="AI16" s="437">
        <f>IFERROR(AI15/AI14,0)</f>
        <v>1</v>
      </c>
      <c r="AJ16" s="438"/>
      <c r="AK16" s="438"/>
      <c r="AL16" s="438"/>
      <c r="AM16" s="438"/>
      <c r="AN16" s="438"/>
      <c r="AO16" s="439"/>
      <c r="AP16" s="437">
        <f>IFERROR(AP15/AP14,0)</f>
        <v>1</v>
      </c>
      <c r="AQ16" s="438"/>
      <c r="AR16" s="438"/>
      <c r="AS16" s="438"/>
      <c r="AT16" s="438"/>
      <c r="AU16" s="438"/>
      <c r="AV16" s="439"/>
      <c r="AW16" s="437">
        <f>IFERROR(AW15/AW14,0)</f>
        <v>0.1</v>
      </c>
      <c r="AX16" s="438"/>
      <c r="AY16" s="438"/>
      <c r="AZ16" s="438"/>
      <c r="BA16" s="438"/>
      <c r="BB16" s="438"/>
      <c r="BC16" s="439"/>
      <c r="BD16" s="409"/>
      <c r="BE16" s="409"/>
      <c r="BF16" s="409"/>
      <c r="BG16" s="409"/>
      <c r="BH16" s="409"/>
      <c r="BI16" s="409"/>
      <c r="BJ16" s="409"/>
    </row>
    <row r="17" spans="2:63" ht="15" customHeight="1" x14ac:dyDescent="0.2">
      <c r="B17" s="47"/>
      <c r="C17" s="370"/>
      <c r="D17" s="371"/>
      <c r="E17" s="371"/>
      <c r="F17" s="371"/>
      <c r="G17" s="371"/>
      <c r="H17" s="371"/>
      <c r="I17" s="372"/>
      <c r="J17" s="421" t="s">
        <v>169</v>
      </c>
      <c r="K17" s="422"/>
      <c r="L17" s="422"/>
      <c r="M17" s="423"/>
      <c r="N17" s="410">
        <f>N13*N16</f>
        <v>236842.10526315789</v>
      </c>
      <c r="O17" s="411"/>
      <c r="P17" s="411"/>
      <c r="Q17" s="411"/>
      <c r="R17" s="411"/>
      <c r="S17" s="411"/>
      <c r="T17" s="412"/>
      <c r="U17" s="410">
        <f>U13*U16</f>
        <v>300000</v>
      </c>
      <c r="V17" s="411"/>
      <c r="W17" s="411"/>
      <c r="X17" s="411"/>
      <c r="Y17" s="411"/>
      <c r="Z17" s="411"/>
      <c r="AA17" s="412"/>
      <c r="AB17" s="410">
        <f>AB13*AB16</f>
        <v>300000</v>
      </c>
      <c r="AC17" s="411"/>
      <c r="AD17" s="411"/>
      <c r="AE17" s="411"/>
      <c r="AF17" s="411"/>
      <c r="AG17" s="411"/>
      <c r="AH17" s="412"/>
      <c r="AI17" s="410">
        <f>AI13*AI16</f>
        <v>300000</v>
      </c>
      <c r="AJ17" s="411"/>
      <c r="AK17" s="411"/>
      <c r="AL17" s="411"/>
      <c r="AM17" s="411"/>
      <c r="AN17" s="411"/>
      <c r="AO17" s="412"/>
      <c r="AP17" s="410">
        <f>AP13*AP16</f>
        <v>300000</v>
      </c>
      <c r="AQ17" s="411"/>
      <c r="AR17" s="411"/>
      <c r="AS17" s="411"/>
      <c r="AT17" s="411"/>
      <c r="AU17" s="411"/>
      <c r="AV17" s="412"/>
      <c r="AW17" s="410">
        <f>AW13*AW16</f>
        <v>30000</v>
      </c>
      <c r="AX17" s="411"/>
      <c r="AY17" s="411"/>
      <c r="AZ17" s="411"/>
      <c r="BA17" s="411"/>
      <c r="BB17" s="411"/>
      <c r="BC17" s="412"/>
      <c r="BD17" s="424">
        <f>SUM(N17:BC17)</f>
        <v>1466842.1052631577</v>
      </c>
      <c r="BE17" s="424"/>
      <c r="BF17" s="424"/>
      <c r="BG17" s="424"/>
      <c r="BH17" s="424"/>
      <c r="BI17" s="424"/>
      <c r="BJ17" s="424"/>
    </row>
    <row r="18" spans="2:63" ht="15" customHeight="1" x14ac:dyDescent="0.2">
      <c r="B18" s="47"/>
      <c r="C18" s="367" t="s">
        <v>96</v>
      </c>
      <c r="D18" s="368"/>
      <c r="E18" s="368"/>
      <c r="F18" s="368"/>
      <c r="G18" s="368"/>
      <c r="H18" s="368"/>
      <c r="I18" s="369"/>
      <c r="J18" s="421" t="s">
        <v>98</v>
      </c>
      <c r="K18" s="422"/>
      <c r="L18" s="422"/>
      <c r="M18" s="423"/>
      <c r="N18" s="441"/>
      <c r="O18" s="442"/>
      <c r="P18" s="442"/>
      <c r="Q18" s="442"/>
      <c r="R18" s="442"/>
      <c r="S18" s="442"/>
      <c r="T18" s="443"/>
      <c r="U18" s="441"/>
      <c r="V18" s="442"/>
      <c r="W18" s="442"/>
      <c r="X18" s="442"/>
      <c r="Y18" s="442"/>
      <c r="Z18" s="442"/>
      <c r="AA18" s="443"/>
      <c r="AB18" s="441"/>
      <c r="AC18" s="442"/>
      <c r="AD18" s="442"/>
      <c r="AE18" s="442"/>
      <c r="AF18" s="442"/>
      <c r="AG18" s="442"/>
      <c r="AH18" s="443"/>
      <c r="AI18" s="441"/>
      <c r="AJ18" s="442"/>
      <c r="AK18" s="442"/>
      <c r="AL18" s="442"/>
      <c r="AM18" s="442"/>
      <c r="AN18" s="442"/>
      <c r="AO18" s="443"/>
      <c r="AP18" s="441"/>
      <c r="AQ18" s="442"/>
      <c r="AR18" s="442"/>
      <c r="AS18" s="442"/>
      <c r="AT18" s="442"/>
      <c r="AU18" s="442"/>
      <c r="AV18" s="443"/>
      <c r="AW18" s="441"/>
      <c r="AX18" s="442"/>
      <c r="AY18" s="442"/>
      <c r="AZ18" s="442"/>
      <c r="BA18" s="442"/>
      <c r="BB18" s="442"/>
      <c r="BC18" s="443"/>
      <c r="BD18" s="386">
        <f>SUM(N18:BC18)</f>
        <v>0</v>
      </c>
      <c r="BE18" s="386"/>
      <c r="BF18" s="386"/>
      <c r="BG18" s="386"/>
      <c r="BH18" s="386"/>
      <c r="BI18" s="386"/>
      <c r="BJ18" s="386"/>
    </row>
    <row r="19" spans="2:63" ht="15" customHeight="1" x14ac:dyDescent="0.2">
      <c r="B19" s="47"/>
      <c r="C19" s="376"/>
      <c r="D19" s="377"/>
      <c r="E19" s="377"/>
      <c r="F19" s="377"/>
      <c r="G19" s="377"/>
      <c r="H19" s="377"/>
      <c r="I19" s="440"/>
      <c r="J19" s="421" t="s">
        <v>99</v>
      </c>
      <c r="K19" s="422"/>
      <c r="L19" s="422"/>
      <c r="M19" s="423"/>
      <c r="N19" s="437">
        <f>IFERROR(N18/N14,0)</f>
        <v>0</v>
      </c>
      <c r="O19" s="438"/>
      <c r="P19" s="438"/>
      <c r="Q19" s="438"/>
      <c r="R19" s="438"/>
      <c r="S19" s="438"/>
      <c r="T19" s="439"/>
      <c r="U19" s="437">
        <f>IFERROR(U18/U14,0)</f>
        <v>0</v>
      </c>
      <c r="V19" s="438"/>
      <c r="W19" s="438"/>
      <c r="X19" s="438"/>
      <c r="Y19" s="438"/>
      <c r="Z19" s="438"/>
      <c r="AA19" s="439"/>
      <c r="AB19" s="437">
        <f>IFERROR(AB18/AB14,0)</f>
        <v>0</v>
      </c>
      <c r="AC19" s="438"/>
      <c r="AD19" s="438"/>
      <c r="AE19" s="438"/>
      <c r="AF19" s="438"/>
      <c r="AG19" s="438"/>
      <c r="AH19" s="439"/>
      <c r="AI19" s="437">
        <f>IFERROR(AI18/AI14,0)</f>
        <v>0</v>
      </c>
      <c r="AJ19" s="438"/>
      <c r="AK19" s="438"/>
      <c r="AL19" s="438"/>
      <c r="AM19" s="438"/>
      <c r="AN19" s="438"/>
      <c r="AO19" s="439"/>
      <c r="AP19" s="437">
        <f>IFERROR(AP18/AP14,0)</f>
        <v>0</v>
      </c>
      <c r="AQ19" s="438"/>
      <c r="AR19" s="438"/>
      <c r="AS19" s="438"/>
      <c r="AT19" s="438"/>
      <c r="AU19" s="438"/>
      <c r="AV19" s="439"/>
      <c r="AW19" s="437">
        <f>IFERROR(AW18/AW14,0)</f>
        <v>0</v>
      </c>
      <c r="AX19" s="438"/>
      <c r="AY19" s="438"/>
      <c r="AZ19" s="438"/>
      <c r="BA19" s="438"/>
      <c r="BB19" s="438"/>
      <c r="BC19" s="439"/>
      <c r="BD19" s="409"/>
      <c r="BE19" s="409"/>
      <c r="BF19" s="409"/>
      <c r="BG19" s="409"/>
      <c r="BH19" s="409"/>
      <c r="BI19" s="409"/>
      <c r="BJ19" s="409"/>
    </row>
    <row r="20" spans="2:63" ht="15" customHeight="1" x14ac:dyDescent="0.2">
      <c r="B20" s="47"/>
      <c r="C20" s="370"/>
      <c r="D20" s="371"/>
      <c r="E20" s="371"/>
      <c r="F20" s="371"/>
      <c r="G20" s="371"/>
      <c r="H20" s="371"/>
      <c r="I20" s="372"/>
      <c r="J20" s="421" t="s">
        <v>169</v>
      </c>
      <c r="K20" s="422"/>
      <c r="L20" s="422"/>
      <c r="M20" s="423"/>
      <c r="N20" s="410">
        <f>N13*N19</f>
        <v>0</v>
      </c>
      <c r="O20" s="411"/>
      <c r="P20" s="411"/>
      <c r="Q20" s="411"/>
      <c r="R20" s="411"/>
      <c r="S20" s="411"/>
      <c r="T20" s="412"/>
      <c r="U20" s="410">
        <f>U13*U19</f>
        <v>0</v>
      </c>
      <c r="V20" s="411"/>
      <c r="W20" s="411"/>
      <c r="X20" s="411"/>
      <c r="Y20" s="411"/>
      <c r="Z20" s="411"/>
      <c r="AA20" s="412"/>
      <c r="AB20" s="410">
        <f>AB13*AB19</f>
        <v>0</v>
      </c>
      <c r="AC20" s="411"/>
      <c r="AD20" s="411"/>
      <c r="AE20" s="411"/>
      <c r="AF20" s="411"/>
      <c r="AG20" s="411"/>
      <c r="AH20" s="412"/>
      <c r="AI20" s="410">
        <f>AI13*AI19</f>
        <v>0</v>
      </c>
      <c r="AJ20" s="411"/>
      <c r="AK20" s="411"/>
      <c r="AL20" s="411"/>
      <c r="AM20" s="411"/>
      <c r="AN20" s="411"/>
      <c r="AO20" s="412"/>
      <c r="AP20" s="410">
        <f>AP13*AP19</f>
        <v>0</v>
      </c>
      <c r="AQ20" s="411"/>
      <c r="AR20" s="411"/>
      <c r="AS20" s="411"/>
      <c r="AT20" s="411"/>
      <c r="AU20" s="411"/>
      <c r="AV20" s="412"/>
      <c r="AW20" s="410">
        <f>AW13*AW19</f>
        <v>0</v>
      </c>
      <c r="AX20" s="411"/>
      <c r="AY20" s="411"/>
      <c r="AZ20" s="411"/>
      <c r="BA20" s="411"/>
      <c r="BB20" s="411"/>
      <c r="BC20" s="412"/>
      <c r="BD20" s="413">
        <f>SUM(N20:BC20)</f>
        <v>0</v>
      </c>
      <c r="BE20" s="413"/>
      <c r="BF20" s="413"/>
      <c r="BG20" s="413"/>
      <c r="BH20" s="413"/>
      <c r="BI20" s="413"/>
      <c r="BJ20" s="413"/>
    </row>
    <row r="21" spans="2:63" ht="15" customHeight="1" x14ac:dyDescent="0.2">
      <c r="B21" s="47"/>
      <c r="C21" s="367" t="s">
        <v>102</v>
      </c>
      <c r="D21" s="368"/>
      <c r="E21" s="368"/>
      <c r="F21" s="368"/>
      <c r="G21" s="368"/>
      <c r="H21" s="368"/>
      <c r="I21" s="369"/>
      <c r="J21" s="421" t="s">
        <v>98</v>
      </c>
      <c r="K21" s="422"/>
      <c r="L21" s="422"/>
      <c r="M21" s="423"/>
      <c r="N21" s="441"/>
      <c r="O21" s="442"/>
      <c r="P21" s="442"/>
      <c r="Q21" s="442"/>
      <c r="R21" s="442"/>
      <c r="S21" s="442"/>
      <c r="T21" s="443"/>
      <c r="U21" s="441"/>
      <c r="V21" s="442"/>
      <c r="W21" s="442"/>
      <c r="X21" s="442"/>
      <c r="Y21" s="442"/>
      <c r="Z21" s="442"/>
      <c r="AA21" s="443"/>
      <c r="AB21" s="441"/>
      <c r="AC21" s="442"/>
      <c r="AD21" s="442"/>
      <c r="AE21" s="442"/>
      <c r="AF21" s="442"/>
      <c r="AG21" s="442"/>
      <c r="AH21" s="443"/>
      <c r="AI21" s="441"/>
      <c r="AJ21" s="442"/>
      <c r="AK21" s="442"/>
      <c r="AL21" s="442"/>
      <c r="AM21" s="442"/>
      <c r="AN21" s="442"/>
      <c r="AO21" s="443"/>
      <c r="AP21" s="441"/>
      <c r="AQ21" s="442"/>
      <c r="AR21" s="442"/>
      <c r="AS21" s="442"/>
      <c r="AT21" s="442"/>
      <c r="AU21" s="442"/>
      <c r="AV21" s="443"/>
      <c r="AW21" s="441"/>
      <c r="AX21" s="442"/>
      <c r="AY21" s="442"/>
      <c r="AZ21" s="442"/>
      <c r="BA21" s="442"/>
      <c r="BB21" s="442"/>
      <c r="BC21" s="443"/>
      <c r="BD21" s="386">
        <f>SUM(N21:BC21)</f>
        <v>0</v>
      </c>
      <c r="BE21" s="386"/>
      <c r="BF21" s="386"/>
      <c r="BG21" s="386"/>
      <c r="BH21" s="386"/>
      <c r="BI21" s="386"/>
      <c r="BJ21" s="386"/>
    </row>
    <row r="22" spans="2:63" ht="15" customHeight="1" x14ac:dyDescent="0.2">
      <c r="B22" s="47"/>
      <c r="C22" s="376"/>
      <c r="D22" s="377"/>
      <c r="E22" s="377"/>
      <c r="F22" s="377"/>
      <c r="G22" s="377"/>
      <c r="H22" s="377"/>
      <c r="I22" s="440"/>
      <c r="J22" s="421" t="s">
        <v>99</v>
      </c>
      <c r="K22" s="422"/>
      <c r="L22" s="422"/>
      <c r="M22" s="423"/>
      <c r="N22" s="437">
        <f>IFERROR(N21/N14,0)</f>
        <v>0</v>
      </c>
      <c r="O22" s="438"/>
      <c r="P22" s="438"/>
      <c r="Q22" s="438"/>
      <c r="R22" s="438"/>
      <c r="S22" s="438"/>
      <c r="T22" s="439"/>
      <c r="U22" s="437">
        <f>IFERROR(U21/U14,0)</f>
        <v>0</v>
      </c>
      <c r="V22" s="438"/>
      <c r="W22" s="438"/>
      <c r="X22" s="438"/>
      <c r="Y22" s="438"/>
      <c r="Z22" s="438"/>
      <c r="AA22" s="439"/>
      <c r="AB22" s="437">
        <f>IFERROR(AB21/AB14,0)</f>
        <v>0</v>
      </c>
      <c r="AC22" s="438"/>
      <c r="AD22" s="438"/>
      <c r="AE22" s="438"/>
      <c r="AF22" s="438"/>
      <c r="AG22" s="438"/>
      <c r="AH22" s="439"/>
      <c r="AI22" s="437">
        <f>IFERROR(AI21/AI14,0)</f>
        <v>0</v>
      </c>
      <c r="AJ22" s="438"/>
      <c r="AK22" s="438"/>
      <c r="AL22" s="438"/>
      <c r="AM22" s="438"/>
      <c r="AN22" s="438"/>
      <c r="AO22" s="439"/>
      <c r="AP22" s="437">
        <f>IFERROR(AP21/AP14,0)</f>
        <v>0</v>
      </c>
      <c r="AQ22" s="438"/>
      <c r="AR22" s="438"/>
      <c r="AS22" s="438"/>
      <c r="AT22" s="438"/>
      <c r="AU22" s="438"/>
      <c r="AV22" s="439"/>
      <c r="AW22" s="437">
        <f>IFERROR(AW21/AW14,0)</f>
        <v>0</v>
      </c>
      <c r="AX22" s="438"/>
      <c r="AY22" s="438"/>
      <c r="AZ22" s="438"/>
      <c r="BA22" s="438"/>
      <c r="BB22" s="438"/>
      <c r="BC22" s="439"/>
      <c r="BD22" s="409"/>
      <c r="BE22" s="409"/>
      <c r="BF22" s="409"/>
      <c r="BG22" s="409"/>
      <c r="BH22" s="409"/>
      <c r="BI22" s="409"/>
      <c r="BJ22" s="409"/>
    </row>
    <row r="23" spans="2:63" ht="15" customHeight="1" x14ac:dyDescent="0.2">
      <c r="B23" s="47"/>
      <c r="C23" s="370"/>
      <c r="D23" s="371"/>
      <c r="E23" s="371"/>
      <c r="F23" s="371"/>
      <c r="G23" s="371"/>
      <c r="H23" s="371"/>
      <c r="I23" s="372"/>
      <c r="J23" s="421" t="s">
        <v>169</v>
      </c>
      <c r="K23" s="422"/>
      <c r="L23" s="422"/>
      <c r="M23" s="423"/>
      <c r="N23" s="410">
        <f>N13*N22</f>
        <v>0</v>
      </c>
      <c r="O23" s="411"/>
      <c r="P23" s="411"/>
      <c r="Q23" s="411"/>
      <c r="R23" s="411"/>
      <c r="S23" s="411"/>
      <c r="T23" s="412"/>
      <c r="U23" s="410">
        <f>U13*U22</f>
        <v>0</v>
      </c>
      <c r="V23" s="411"/>
      <c r="W23" s="411"/>
      <c r="X23" s="411"/>
      <c r="Y23" s="411"/>
      <c r="Z23" s="411"/>
      <c r="AA23" s="412"/>
      <c r="AB23" s="410">
        <f>AB13*AB22</f>
        <v>0</v>
      </c>
      <c r="AC23" s="411"/>
      <c r="AD23" s="411"/>
      <c r="AE23" s="411"/>
      <c r="AF23" s="411"/>
      <c r="AG23" s="411"/>
      <c r="AH23" s="412"/>
      <c r="AI23" s="410">
        <f>AI13*AI22</f>
        <v>0</v>
      </c>
      <c r="AJ23" s="411"/>
      <c r="AK23" s="411"/>
      <c r="AL23" s="411"/>
      <c r="AM23" s="411"/>
      <c r="AN23" s="411"/>
      <c r="AO23" s="412"/>
      <c r="AP23" s="410">
        <f>AP13*AP22</f>
        <v>0</v>
      </c>
      <c r="AQ23" s="411"/>
      <c r="AR23" s="411"/>
      <c r="AS23" s="411"/>
      <c r="AT23" s="411"/>
      <c r="AU23" s="411"/>
      <c r="AV23" s="412"/>
      <c r="AW23" s="410">
        <f>AW13*AW22</f>
        <v>0</v>
      </c>
      <c r="AX23" s="411"/>
      <c r="AY23" s="411"/>
      <c r="AZ23" s="411"/>
      <c r="BA23" s="411"/>
      <c r="BB23" s="411"/>
      <c r="BC23" s="412"/>
      <c r="BD23" s="424">
        <f>SUM(N23:BC23)</f>
        <v>0</v>
      </c>
      <c r="BE23" s="424"/>
      <c r="BF23" s="424"/>
      <c r="BG23" s="424"/>
      <c r="BH23" s="424"/>
      <c r="BI23" s="424"/>
      <c r="BJ23" s="424"/>
    </row>
    <row r="24" spans="2:63" ht="15" customHeight="1" x14ac:dyDescent="0.2">
      <c r="B24" s="47"/>
      <c r="C24" s="414" t="s">
        <v>183</v>
      </c>
      <c r="D24" s="425"/>
      <c r="E24" s="425"/>
      <c r="F24" s="425"/>
      <c r="G24" s="425"/>
      <c r="H24" s="425"/>
      <c r="I24" s="426"/>
      <c r="J24" s="421" t="s">
        <v>98</v>
      </c>
      <c r="K24" s="422"/>
      <c r="L24" s="422"/>
      <c r="M24" s="423"/>
      <c r="N24" s="433">
        <f>+N14-N15-N18-N21</f>
        <v>32</v>
      </c>
      <c r="O24" s="434"/>
      <c r="P24" s="434"/>
      <c r="Q24" s="434"/>
      <c r="R24" s="434"/>
      <c r="S24" s="434"/>
      <c r="T24" s="435"/>
      <c r="U24" s="433">
        <f>+U14-U15-U18-U21</f>
        <v>0</v>
      </c>
      <c r="V24" s="434"/>
      <c r="W24" s="434"/>
      <c r="X24" s="434"/>
      <c r="Y24" s="434"/>
      <c r="Z24" s="434"/>
      <c r="AA24" s="435"/>
      <c r="AB24" s="433">
        <f>+AB14-AB15-AB18-AB21</f>
        <v>0</v>
      </c>
      <c r="AC24" s="434"/>
      <c r="AD24" s="434"/>
      <c r="AE24" s="434"/>
      <c r="AF24" s="434"/>
      <c r="AG24" s="434"/>
      <c r="AH24" s="435"/>
      <c r="AI24" s="433">
        <f>+AI14-AI15-AI18-AI21</f>
        <v>0</v>
      </c>
      <c r="AJ24" s="434"/>
      <c r="AK24" s="434"/>
      <c r="AL24" s="434"/>
      <c r="AM24" s="434"/>
      <c r="AN24" s="434"/>
      <c r="AO24" s="435"/>
      <c r="AP24" s="433">
        <f>+AP14-AP15-AP18-AP21</f>
        <v>0</v>
      </c>
      <c r="AQ24" s="434"/>
      <c r="AR24" s="434"/>
      <c r="AS24" s="434"/>
      <c r="AT24" s="434"/>
      <c r="AU24" s="434"/>
      <c r="AV24" s="435"/>
      <c r="AW24" s="433">
        <f>+AW14-AW15-AW18-AW21</f>
        <v>144</v>
      </c>
      <c r="AX24" s="434"/>
      <c r="AY24" s="434"/>
      <c r="AZ24" s="434"/>
      <c r="BA24" s="434"/>
      <c r="BB24" s="434"/>
      <c r="BC24" s="435"/>
      <c r="BD24" s="436">
        <f>SUM(N24:BC24)</f>
        <v>176</v>
      </c>
      <c r="BE24" s="436"/>
      <c r="BF24" s="436"/>
      <c r="BG24" s="436"/>
      <c r="BH24" s="436"/>
      <c r="BI24" s="436"/>
      <c r="BJ24" s="436"/>
    </row>
    <row r="25" spans="2:63" ht="15" customHeight="1" x14ac:dyDescent="0.2">
      <c r="B25" s="47"/>
      <c r="C25" s="427"/>
      <c r="D25" s="428"/>
      <c r="E25" s="428"/>
      <c r="F25" s="428"/>
      <c r="G25" s="428"/>
      <c r="H25" s="428"/>
      <c r="I25" s="429"/>
      <c r="J25" s="421" t="s">
        <v>99</v>
      </c>
      <c r="K25" s="422"/>
      <c r="L25" s="422"/>
      <c r="M25" s="423"/>
      <c r="N25" s="437">
        <f>IFERROR(N24/N14,0)</f>
        <v>0.21052631578947367</v>
      </c>
      <c r="O25" s="438"/>
      <c r="P25" s="438"/>
      <c r="Q25" s="438"/>
      <c r="R25" s="438"/>
      <c r="S25" s="438"/>
      <c r="T25" s="439"/>
      <c r="U25" s="437">
        <f>IFERROR(U24/U14,0)</f>
        <v>0</v>
      </c>
      <c r="V25" s="438"/>
      <c r="W25" s="438"/>
      <c r="X25" s="438"/>
      <c r="Y25" s="438"/>
      <c r="Z25" s="438"/>
      <c r="AA25" s="439"/>
      <c r="AB25" s="437">
        <f>IFERROR(AB24/AB14,0)</f>
        <v>0</v>
      </c>
      <c r="AC25" s="438"/>
      <c r="AD25" s="438"/>
      <c r="AE25" s="438"/>
      <c r="AF25" s="438"/>
      <c r="AG25" s="438"/>
      <c r="AH25" s="439"/>
      <c r="AI25" s="437">
        <f>IFERROR(AI24/AI14,0)</f>
        <v>0</v>
      </c>
      <c r="AJ25" s="438"/>
      <c r="AK25" s="438"/>
      <c r="AL25" s="438"/>
      <c r="AM25" s="438"/>
      <c r="AN25" s="438"/>
      <c r="AO25" s="439"/>
      <c r="AP25" s="437">
        <f>IFERROR(AP24/AP14,0)</f>
        <v>0</v>
      </c>
      <c r="AQ25" s="438"/>
      <c r="AR25" s="438"/>
      <c r="AS25" s="438"/>
      <c r="AT25" s="438"/>
      <c r="AU25" s="438"/>
      <c r="AV25" s="439"/>
      <c r="AW25" s="437">
        <f>IFERROR(AW24/AW14,0)</f>
        <v>0.9</v>
      </c>
      <c r="AX25" s="438"/>
      <c r="AY25" s="438"/>
      <c r="AZ25" s="438"/>
      <c r="BA25" s="438"/>
      <c r="BB25" s="438"/>
      <c r="BC25" s="439"/>
      <c r="BD25" s="409"/>
      <c r="BE25" s="409"/>
      <c r="BF25" s="409"/>
      <c r="BG25" s="409"/>
      <c r="BH25" s="409"/>
      <c r="BI25" s="409"/>
      <c r="BJ25" s="409"/>
    </row>
    <row r="26" spans="2:63" ht="15" customHeight="1" x14ac:dyDescent="0.2">
      <c r="B26" s="47"/>
      <c r="C26" s="430"/>
      <c r="D26" s="431"/>
      <c r="E26" s="431"/>
      <c r="F26" s="431"/>
      <c r="G26" s="431"/>
      <c r="H26" s="431"/>
      <c r="I26" s="432"/>
      <c r="J26" s="421" t="s">
        <v>169</v>
      </c>
      <c r="K26" s="422"/>
      <c r="L26" s="422"/>
      <c r="M26" s="423"/>
      <c r="N26" s="410">
        <f>+N25*N13</f>
        <v>63157.8947368421</v>
      </c>
      <c r="O26" s="411"/>
      <c r="P26" s="411"/>
      <c r="Q26" s="411"/>
      <c r="R26" s="411"/>
      <c r="S26" s="411"/>
      <c r="T26" s="412"/>
      <c r="U26" s="410">
        <f>+U25*U13</f>
        <v>0</v>
      </c>
      <c r="V26" s="411"/>
      <c r="W26" s="411"/>
      <c r="X26" s="411"/>
      <c r="Y26" s="411"/>
      <c r="Z26" s="411"/>
      <c r="AA26" s="412"/>
      <c r="AB26" s="410">
        <f>+AB25*AB13</f>
        <v>0</v>
      </c>
      <c r="AC26" s="411"/>
      <c r="AD26" s="411"/>
      <c r="AE26" s="411"/>
      <c r="AF26" s="411"/>
      <c r="AG26" s="411"/>
      <c r="AH26" s="412"/>
      <c r="AI26" s="410">
        <f>+AI25*AI13</f>
        <v>0</v>
      </c>
      <c r="AJ26" s="411"/>
      <c r="AK26" s="411"/>
      <c r="AL26" s="411"/>
      <c r="AM26" s="411"/>
      <c r="AN26" s="411"/>
      <c r="AO26" s="412"/>
      <c r="AP26" s="410">
        <f>+AP25*AP13</f>
        <v>0</v>
      </c>
      <c r="AQ26" s="411"/>
      <c r="AR26" s="411"/>
      <c r="AS26" s="411"/>
      <c r="AT26" s="411"/>
      <c r="AU26" s="411"/>
      <c r="AV26" s="412"/>
      <c r="AW26" s="410">
        <f>+AW25*AW13</f>
        <v>270000</v>
      </c>
      <c r="AX26" s="411"/>
      <c r="AY26" s="411"/>
      <c r="AZ26" s="411"/>
      <c r="BA26" s="411"/>
      <c r="BB26" s="411"/>
      <c r="BC26" s="412"/>
      <c r="BD26" s="413">
        <f>SUM(N26:BC26)</f>
        <v>333157.89473684208</v>
      </c>
      <c r="BE26" s="413"/>
      <c r="BF26" s="413"/>
      <c r="BG26" s="413"/>
      <c r="BH26" s="413"/>
      <c r="BI26" s="413"/>
      <c r="BJ26" s="413"/>
    </row>
    <row r="27" spans="2:63" ht="15" customHeight="1" x14ac:dyDescent="0.2">
      <c r="B27" s="47"/>
      <c r="C27" s="414" t="s">
        <v>184</v>
      </c>
      <c r="D27" s="394"/>
      <c r="E27" s="394"/>
      <c r="F27" s="394"/>
      <c r="G27" s="394"/>
      <c r="H27" s="394"/>
      <c r="I27" s="395"/>
      <c r="J27" s="393" t="s">
        <v>98</v>
      </c>
      <c r="K27" s="394"/>
      <c r="L27" s="394"/>
      <c r="M27" s="395"/>
      <c r="N27" s="415">
        <f>+N21+N18+N15</f>
        <v>120</v>
      </c>
      <c r="O27" s="416"/>
      <c r="P27" s="416"/>
      <c r="Q27" s="416"/>
      <c r="R27" s="416"/>
      <c r="S27" s="416"/>
      <c r="T27" s="417"/>
      <c r="U27" s="415">
        <f t="shared" ref="U27" si="0">+U21+U18+U15</f>
        <v>168</v>
      </c>
      <c r="V27" s="416"/>
      <c r="W27" s="416"/>
      <c r="X27" s="416"/>
      <c r="Y27" s="416"/>
      <c r="Z27" s="416"/>
      <c r="AA27" s="417"/>
      <c r="AB27" s="415">
        <f t="shared" ref="AB27" si="1">+AB21+AB18+AB15</f>
        <v>168</v>
      </c>
      <c r="AC27" s="416"/>
      <c r="AD27" s="416"/>
      <c r="AE27" s="416"/>
      <c r="AF27" s="416"/>
      <c r="AG27" s="416"/>
      <c r="AH27" s="417"/>
      <c r="AI27" s="415">
        <f t="shared" ref="AI27" si="2">+AI21+AI18+AI15</f>
        <v>160</v>
      </c>
      <c r="AJ27" s="416"/>
      <c r="AK27" s="416"/>
      <c r="AL27" s="416"/>
      <c r="AM27" s="416"/>
      <c r="AN27" s="416"/>
      <c r="AO27" s="417"/>
      <c r="AP27" s="415">
        <f t="shared" ref="AP27" si="3">+AP21+AP18+AP15</f>
        <v>152</v>
      </c>
      <c r="AQ27" s="416"/>
      <c r="AR27" s="416"/>
      <c r="AS27" s="416"/>
      <c r="AT27" s="416"/>
      <c r="AU27" s="416"/>
      <c r="AV27" s="417"/>
      <c r="AW27" s="415">
        <f t="shared" ref="AW27" si="4">+AW21+AW18+AW15</f>
        <v>16</v>
      </c>
      <c r="AX27" s="416"/>
      <c r="AY27" s="416"/>
      <c r="AZ27" s="416"/>
      <c r="BA27" s="416"/>
      <c r="BB27" s="416"/>
      <c r="BC27" s="417"/>
      <c r="BD27" s="386">
        <f>SUM(BD15,BD18,BD21)</f>
        <v>784</v>
      </c>
      <c r="BE27" s="386"/>
      <c r="BF27" s="386"/>
      <c r="BG27" s="386"/>
      <c r="BH27" s="386"/>
      <c r="BI27" s="386"/>
      <c r="BJ27" s="386"/>
    </row>
    <row r="28" spans="2:63" ht="15" customHeight="1" x14ac:dyDescent="0.2">
      <c r="B28" s="47"/>
      <c r="C28" s="396"/>
      <c r="D28" s="397"/>
      <c r="E28" s="397"/>
      <c r="F28" s="397"/>
      <c r="G28" s="397"/>
      <c r="H28" s="397"/>
      <c r="I28" s="398"/>
      <c r="J28" s="396"/>
      <c r="K28" s="397"/>
      <c r="L28" s="397"/>
      <c r="M28" s="398"/>
      <c r="N28" s="418"/>
      <c r="O28" s="419"/>
      <c r="P28" s="419"/>
      <c r="Q28" s="419"/>
      <c r="R28" s="419"/>
      <c r="S28" s="419"/>
      <c r="T28" s="420"/>
      <c r="U28" s="418"/>
      <c r="V28" s="419"/>
      <c r="W28" s="419"/>
      <c r="X28" s="419"/>
      <c r="Y28" s="419"/>
      <c r="Z28" s="419"/>
      <c r="AA28" s="420"/>
      <c r="AB28" s="418"/>
      <c r="AC28" s="419"/>
      <c r="AD28" s="419"/>
      <c r="AE28" s="419"/>
      <c r="AF28" s="419"/>
      <c r="AG28" s="419"/>
      <c r="AH28" s="420"/>
      <c r="AI28" s="418"/>
      <c r="AJ28" s="419"/>
      <c r="AK28" s="419"/>
      <c r="AL28" s="419"/>
      <c r="AM28" s="419"/>
      <c r="AN28" s="419"/>
      <c r="AO28" s="420"/>
      <c r="AP28" s="418"/>
      <c r="AQ28" s="419"/>
      <c r="AR28" s="419"/>
      <c r="AS28" s="419"/>
      <c r="AT28" s="419"/>
      <c r="AU28" s="419"/>
      <c r="AV28" s="420"/>
      <c r="AW28" s="418"/>
      <c r="AX28" s="419"/>
      <c r="AY28" s="419"/>
      <c r="AZ28" s="419"/>
      <c r="BA28" s="419"/>
      <c r="BB28" s="419"/>
      <c r="BC28" s="420"/>
      <c r="BD28" s="386"/>
      <c r="BE28" s="386"/>
      <c r="BF28" s="386"/>
      <c r="BG28" s="386"/>
      <c r="BH28" s="386"/>
      <c r="BI28" s="386"/>
      <c r="BJ28" s="386"/>
    </row>
    <row r="29" spans="2:63" ht="15" customHeight="1" x14ac:dyDescent="0.2">
      <c r="B29" s="47"/>
      <c r="C29" s="387" t="s">
        <v>170</v>
      </c>
      <c r="D29" s="388"/>
      <c r="E29" s="388"/>
      <c r="F29" s="388"/>
      <c r="G29" s="388"/>
      <c r="H29" s="388"/>
      <c r="I29" s="389"/>
      <c r="J29" s="393" t="s">
        <v>169</v>
      </c>
      <c r="K29" s="394"/>
      <c r="L29" s="394"/>
      <c r="M29" s="395"/>
      <c r="N29" s="399">
        <f>+N23+N20+N17</f>
        <v>236842.10526315789</v>
      </c>
      <c r="O29" s="400"/>
      <c r="P29" s="400"/>
      <c r="Q29" s="400"/>
      <c r="R29" s="400"/>
      <c r="S29" s="400"/>
      <c r="T29" s="401"/>
      <c r="U29" s="399">
        <f t="shared" ref="U29" si="5">+U23+U20+U17</f>
        <v>300000</v>
      </c>
      <c r="V29" s="400"/>
      <c r="W29" s="400"/>
      <c r="X29" s="400"/>
      <c r="Y29" s="400"/>
      <c r="Z29" s="400"/>
      <c r="AA29" s="401"/>
      <c r="AB29" s="399">
        <f t="shared" ref="AB29" si="6">+AB23+AB20+AB17</f>
        <v>300000</v>
      </c>
      <c r="AC29" s="400"/>
      <c r="AD29" s="400"/>
      <c r="AE29" s="400"/>
      <c r="AF29" s="400"/>
      <c r="AG29" s="400"/>
      <c r="AH29" s="401"/>
      <c r="AI29" s="399">
        <f t="shared" ref="AI29" si="7">+AI23+AI20+AI17</f>
        <v>300000</v>
      </c>
      <c r="AJ29" s="400"/>
      <c r="AK29" s="400"/>
      <c r="AL29" s="400"/>
      <c r="AM29" s="400"/>
      <c r="AN29" s="400"/>
      <c r="AO29" s="401"/>
      <c r="AP29" s="399">
        <f t="shared" ref="AP29" si="8">+AP23+AP20+AP17</f>
        <v>300000</v>
      </c>
      <c r="AQ29" s="400"/>
      <c r="AR29" s="400"/>
      <c r="AS29" s="400"/>
      <c r="AT29" s="400"/>
      <c r="AU29" s="400"/>
      <c r="AV29" s="401"/>
      <c r="AW29" s="399">
        <f t="shared" ref="AW29" si="9">+AW23+AW20+AW17</f>
        <v>30000</v>
      </c>
      <c r="AX29" s="400"/>
      <c r="AY29" s="400"/>
      <c r="AZ29" s="400"/>
      <c r="BA29" s="400"/>
      <c r="BB29" s="400"/>
      <c r="BC29" s="401"/>
      <c r="BD29" s="405">
        <f>SUM(N29:BC30)</f>
        <v>1466842.1052631577</v>
      </c>
      <c r="BE29" s="406"/>
      <c r="BF29" s="406"/>
      <c r="BG29" s="406"/>
      <c r="BH29" s="406"/>
      <c r="BI29" s="406"/>
      <c r="BJ29" s="381" t="s">
        <v>100</v>
      </c>
      <c r="BK29" s="382"/>
    </row>
    <row r="30" spans="2:63" ht="15" customHeight="1" x14ac:dyDescent="0.2">
      <c r="B30" s="47"/>
      <c r="C30" s="390"/>
      <c r="D30" s="391"/>
      <c r="E30" s="391"/>
      <c r="F30" s="391"/>
      <c r="G30" s="391"/>
      <c r="H30" s="391"/>
      <c r="I30" s="392"/>
      <c r="J30" s="396"/>
      <c r="K30" s="397"/>
      <c r="L30" s="397"/>
      <c r="M30" s="398"/>
      <c r="N30" s="402"/>
      <c r="O30" s="403"/>
      <c r="P30" s="403"/>
      <c r="Q30" s="403"/>
      <c r="R30" s="403"/>
      <c r="S30" s="403"/>
      <c r="T30" s="404"/>
      <c r="U30" s="402"/>
      <c r="V30" s="403"/>
      <c r="W30" s="403"/>
      <c r="X30" s="403"/>
      <c r="Y30" s="403"/>
      <c r="Z30" s="403"/>
      <c r="AA30" s="404"/>
      <c r="AB30" s="402"/>
      <c r="AC30" s="403"/>
      <c r="AD30" s="403"/>
      <c r="AE30" s="403"/>
      <c r="AF30" s="403"/>
      <c r="AG30" s="403"/>
      <c r="AH30" s="404"/>
      <c r="AI30" s="402"/>
      <c r="AJ30" s="403"/>
      <c r="AK30" s="403"/>
      <c r="AL30" s="403"/>
      <c r="AM30" s="403"/>
      <c r="AN30" s="403"/>
      <c r="AO30" s="404"/>
      <c r="AP30" s="402"/>
      <c r="AQ30" s="403"/>
      <c r="AR30" s="403"/>
      <c r="AS30" s="403"/>
      <c r="AT30" s="403"/>
      <c r="AU30" s="403"/>
      <c r="AV30" s="404"/>
      <c r="AW30" s="402"/>
      <c r="AX30" s="403"/>
      <c r="AY30" s="403"/>
      <c r="AZ30" s="403"/>
      <c r="BA30" s="403"/>
      <c r="BB30" s="403"/>
      <c r="BC30" s="404"/>
      <c r="BD30" s="407"/>
      <c r="BE30" s="408"/>
      <c r="BF30" s="408"/>
      <c r="BG30" s="408"/>
      <c r="BH30" s="408"/>
      <c r="BI30" s="408"/>
      <c r="BJ30" s="381"/>
      <c r="BK30" s="382"/>
    </row>
    <row r="31" spans="2:63" ht="15" hidden="1" customHeight="1" x14ac:dyDescent="0.2">
      <c r="B31" s="47"/>
      <c r="C31" s="75"/>
      <c r="D31" s="75"/>
      <c r="E31" s="75"/>
      <c r="F31" s="75"/>
      <c r="G31" s="75"/>
      <c r="H31" s="75"/>
      <c r="I31" s="75"/>
      <c r="J31" s="75"/>
      <c r="K31" s="75"/>
      <c r="L31" s="75"/>
      <c r="M31" s="75"/>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9" t="s">
        <v>101</v>
      </c>
      <c r="BD31" s="383" t="e">
        <f>SUM(BD23,#REF!,#REF!,#REF!)</f>
        <v>#REF!</v>
      </c>
      <c r="BE31" s="384"/>
      <c r="BF31" s="384"/>
      <c r="BG31" s="384"/>
      <c r="BH31" s="384"/>
      <c r="BI31" s="384"/>
      <c r="BJ31" s="74" t="s">
        <v>100</v>
      </c>
    </row>
    <row r="32" spans="2:63" ht="26.1" customHeight="1" x14ac:dyDescent="0.2">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47"/>
    </row>
    <row r="33" spans="2:62" ht="15" customHeight="1" x14ac:dyDescent="0.2">
      <c r="C33" s="51" t="s">
        <v>168</v>
      </c>
      <c r="D33" s="57" t="s">
        <v>56</v>
      </c>
      <c r="E33" s="385" t="s">
        <v>172</v>
      </c>
      <c r="F33" s="385"/>
      <c r="G33" s="385"/>
      <c r="H33" s="385"/>
      <c r="I33" s="385"/>
      <c r="J33" s="385"/>
      <c r="K33" s="385"/>
      <c r="L33" s="385"/>
      <c r="M33" s="385"/>
      <c r="N33" s="385"/>
      <c r="O33" s="385"/>
      <c r="P33" s="385"/>
      <c r="Q33" s="385"/>
      <c r="R33" s="385"/>
      <c r="S33" s="385"/>
      <c r="T33" s="385"/>
      <c r="U33" s="385"/>
      <c r="V33" s="385"/>
      <c r="W33" s="385"/>
      <c r="X33" s="385"/>
      <c r="Y33" s="385"/>
      <c r="Z33" s="385"/>
      <c r="AA33" s="385"/>
      <c r="AB33" s="57"/>
      <c r="AC33" s="57"/>
      <c r="AD33" s="57"/>
      <c r="AE33" s="57"/>
      <c r="AH33" s="59" t="s">
        <v>110</v>
      </c>
      <c r="AP33" s="50"/>
      <c r="AQ33" s="50"/>
      <c r="AR33" s="50"/>
      <c r="AS33" s="50"/>
      <c r="AT33" s="50"/>
      <c r="AU33" s="50"/>
      <c r="AV33" s="50"/>
    </row>
    <row r="34" spans="2:62" ht="15" customHeight="1" x14ac:dyDescent="0.2">
      <c r="B34" s="50"/>
      <c r="D34" s="57" t="s">
        <v>105</v>
      </c>
      <c r="E34" s="385" t="s">
        <v>185</v>
      </c>
      <c r="F34" s="385"/>
      <c r="G34" s="385"/>
      <c r="H34" s="385"/>
      <c r="I34" s="385"/>
      <c r="J34" s="385"/>
      <c r="K34" s="385"/>
      <c r="L34" s="385"/>
      <c r="M34" s="385"/>
      <c r="N34" s="385"/>
      <c r="O34" s="385"/>
      <c r="P34" s="385"/>
      <c r="Q34" s="385"/>
      <c r="R34" s="385"/>
      <c r="S34" s="385"/>
      <c r="T34" s="385"/>
      <c r="U34" s="385"/>
      <c r="V34" s="385"/>
      <c r="W34" s="385"/>
      <c r="X34" s="385"/>
      <c r="Y34" s="385"/>
      <c r="Z34" s="385"/>
      <c r="AA34" s="385"/>
      <c r="AB34" s="57"/>
      <c r="AC34" s="57"/>
      <c r="AD34" s="57"/>
      <c r="AE34" s="57"/>
      <c r="AH34" s="367" t="s">
        <v>174</v>
      </c>
      <c r="AI34" s="368"/>
      <c r="AJ34" s="368"/>
      <c r="AK34" s="368"/>
      <c r="AL34" s="368"/>
      <c r="AM34" s="368"/>
      <c r="AN34" s="369"/>
      <c r="AO34" s="373">
        <f>IFERROR(ROUNDDOWN(BD17/BD15,0),0)</f>
        <v>1870</v>
      </c>
      <c r="AP34" s="374"/>
      <c r="AQ34" s="374"/>
      <c r="AR34" s="374"/>
      <c r="AS34" s="374"/>
      <c r="AT34" s="374"/>
      <c r="AU34" s="374"/>
      <c r="AV34" s="375" t="s">
        <v>100</v>
      </c>
      <c r="AW34" s="367" t="s">
        <v>103</v>
      </c>
      <c r="AX34" s="368"/>
      <c r="AY34" s="368"/>
      <c r="AZ34" s="368"/>
      <c r="BA34" s="368"/>
      <c r="BB34" s="368"/>
      <c r="BC34" s="369"/>
      <c r="BD34" s="373">
        <f>IFERROR(ROUNDDOWN(BD23/BD21,0),0)</f>
        <v>0</v>
      </c>
      <c r="BE34" s="374"/>
      <c r="BF34" s="374"/>
      <c r="BG34" s="374"/>
      <c r="BH34" s="374"/>
      <c r="BI34" s="374"/>
      <c r="BJ34" s="375" t="s">
        <v>100</v>
      </c>
    </row>
    <row r="35" spans="2:62" ht="15" customHeight="1" x14ac:dyDescent="0.2">
      <c r="B35" s="50"/>
      <c r="C35" s="51"/>
      <c r="D35" s="57"/>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57"/>
      <c r="AC35" s="57"/>
      <c r="AD35" s="57"/>
      <c r="AE35" s="57"/>
      <c r="AH35" s="370"/>
      <c r="AI35" s="371"/>
      <c r="AJ35" s="371"/>
      <c r="AK35" s="371"/>
      <c r="AL35" s="371"/>
      <c r="AM35" s="371"/>
      <c r="AN35" s="372"/>
      <c r="AO35" s="373"/>
      <c r="AP35" s="374"/>
      <c r="AQ35" s="374"/>
      <c r="AR35" s="374"/>
      <c r="AS35" s="374"/>
      <c r="AT35" s="374"/>
      <c r="AU35" s="374"/>
      <c r="AV35" s="375"/>
      <c r="AW35" s="370"/>
      <c r="AX35" s="371"/>
      <c r="AY35" s="371"/>
      <c r="AZ35" s="371"/>
      <c r="BA35" s="371"/>
      <c r="BB35" s="371"/>
      <c r="BC35" s="372"/>
      <c r="BD35" s="373"/>
      <c r="BE35" s="374"/>
      <c r="BF35" s="374"/>
      <c r="BG35" s="374"/>
      <c r="BH35" s="374"/>
      <c r="BI35" s="374"/>
      <c r="BJ35" s="375"/>
    </row>
    <row r="36" spans="2:62" ht="15" customHeight="1" x14ac:dyDescent="0.2">
      <c r="B36" s="50"/>
      <c r="C36" s="51"/>
      <c r="D36" s="57" t="s">
        <v>171</v>
      </c>
      <c r="E36" s="58" t="s">
        <v>106</v>
      </c>
      <c r="F36" s="51"/>
      <c r="G36" s="51"/>
      <c r="H36" s="51"/>
      <c r="I36" s="51"/>
      <c r="J36" s="51"/>
      <c r="K36" s="51"/>
      <c r="L36" s="51"/>
      <c r="M36" s="51"/>
      <c r="N36" s="51"/>
      <c r="O36" s="51"/>
      <c r="P36" s="51"/>
      <c r="Q36" s="51"/>
      <c r="R36" s="51"/>
      <c r="S36" s="51"/>
      <c r="T36" s="51"/>
      <c r="U36" s="51"/>
      <c r="V36" s="51"/>
      <c r="W36" s="51"/>
      <c r="X36" s="51"/>
      <c r="Y36" s="51"/>
      <c r="Z36" s="51"/>
      <c r="AA36" s="51"/>
      <c r="AH36" s="367" t="s">
        <v>104</v>
      </c>
      <c r="AI36" s="368"/>
      <c r="AJ36" s="368"/>
      <c r="AK36" s="368"/>
      <c r="AL36" s="368"/>
      <c r="AM36" s="368"/>
      <c r="AN36" s="369"/>
      <c r="AO36" s="373">
        <f>IFERROR(ROUNDDOWN(BD20/BD18,0),0)</f>
        <v>0</v>
      </c>
      <c r="AP36" s="374"/>
      <c r="AQ36" s="374"/>
      <c r="AR36" s="374"/>
      <c r="AS36" s="374"/>
      <c r="AT36" s="374"/>
      <c r="AU36" s="374"/>
      <c r="AV36" s="375" t="s">
        <v>100</v>
      </c>
      <c r="AW36" s="367"/>
      <c r="AX36" s="368"/>
      <c r="AY36" s="368"/>
      <c r="AZ36" s="368"/>
      <c r="BA36" s="368"/>
      <c r="BB36" s="368"/>
      <c r="BC36" s="368"/>
      <c r="BD36" s="374"/>
      <c r="BE36" s="374"/>
      <c r="BF36" s="374"/>
      <c r="BG36" s="374"/>
      <c r="BH36" s="374"/>
      <c r="BI36" s="374"/>
      <c r="BJ36" s="379"/>
    </row>
    <row r="37" spans="2:62" ht="15" customHeight="1" x14ac:dyDescent="0.2">
      <c r="B37" s="50"/>
      <c r="C37" s="51"/>
      <c r="D37" s="52"/>
      <c r="E37" s="51"/>
      <c r="F37" s="51"/>
      <c r="G37" s="51"/>
      <c r="H37" s="51"/>
      <c r="I37" s="51"/>
      <c r="J37" s="51"/>
      <c r="K37" s="51"/>
      <c r="L37" s="51"/>
      <c r="M37" s="51"/>
      <c r="N37" s="51"/>
      <c r="O37" s="51"/>
      <c r="P37" s="51"/>
      <c r="Q37" s="51"/>
      <c r="R37" s="51"/>
      <c r="S37" s="51"/>
      <c r="T37" s="51"/>
      <c r="U37" s="51"/>
      <c r="V37" s="51"/>
      <c r="W37" s="51"/>
      <c r="X37" s="51"/>
      <c r="Y37" s="51"/>
      <c r="Z37" s="51"/>
      <c r="AA37" s="51"/>
      <c r="AH37" s="370"/>
      <c r="AI37" s="371"/>
      <c r="AJ37" s="371"/>
      <c r="AK37" s="371"/>
      <c r="AL37" s="371"/>
      <c r="AM37" s="371"/>
      <c r="AN37" s="372"/>
      <c r="AO37" s="373"/>
      <c r="AP37" s="374"/>
      <c r="AQ37" s="374"/>
      <c r="AR37" s="374"/>
      <c r="AS37" s="374"/>
      <c r="AT37" s="374"/>
      <c r="AU37" s="374"/>
      <c r="AV37" s="375"/>
      <c r="AW37" s="376"/>
      <c r="AX37" s="377"/>
      <c r="AY37" s="377"/>
      <c r="AZ37" s="377"/>
      <c r="BA37" s="377"/>
      <c r="BB37" s="377"/>
      <c r="BC37" s="377"/>
      <c r="BD37" s="378"/>
      <c r="BE37" s="378"/>
      <c r="BF37" s="378"/>
      <c r="BG37" s="378"/>
      <c r="BH37" s="378"/>
      <c r="BI37" s="378"/>
      <c r="BJ37" s="380"/>
    </row>
    <row r="38" spans="2:62" ht="15" customHeight="1" x14ac:dyDescent="0.2">
      <c r="AB38" s="57"/>
      <c r="AC38" s="57"/>
      <c r="AD38" s="57"/>
      <c r="AE38" s="57"/>
      <c r="AF38" s="57"/>
      <c r="AG38" s="57"/>
      <c r="AH38" s="57"/>
      <c r="AI38" s="57"/>
      <c r="AJ38" s="57"/>
      <c r="AK38" s="57"/>
      <c r="AL38" s="57"/>
      <c r="AM38" s="57"/>
      <c r="AN38" s="57"/>
      <c r="AO38" s="57"/>
    </row>
    <row r="39" spans="2:62" ht="15" customHeight="1" x14ac:dyDescent="0.2">
      <c r="AB39" s="57"/>
      <c r="AC39" s="57"/>
      <c r="AD39" s="57"/>
      <c r="AE39" s="57"/>
      <c r="AF39" s="57"/>
      <c r="AG39" s="57"/>
      <c r="AH39" s="57"/>
      <c r="AI39" s="57"/>
      <c r="AJ39" s="57"/>
      <c r="AK39" s="57"/>
      <c r="AL39" s="57"/>
      <c r="AM39" s="57"/>
      <c r="AN39" s="57"/>
      <c r="AO39" s="57"/>
    </row>
    <row r="40" spans="2:62" ht="15" customHeight="1" x14ac:dyDescent="0.2">
      <c r="AB40" s="51"/>
      <c r="AC40" s="51"/>
      <c r="AD40" s="51"/>
      <c r="AE40" s="51"/>
      <c r="AF40" s="51"/>
      <c r="AG40" s="51"/>
      <c r="AH40" s="51"/>
      <c r="AI40" s="51"/>
      <c r="AJ40" s="51"/>
      <c r="AK40" s="51"/>
      <c r="AL40" s="51"/>
      <c r="AM40" s="51"/>
      <c r="AN40" s="51"/>
      <c r="AO40" s="51"/>
    </row>
    <row r="41" spans="2:62" ht="15" customHeight="1" x14ac:dyDescent="0.2">
      <c r="AB41" s="51"/>
      <c r="AC41" s="51"/>
      <c r="AD41" s="51"/>
      <c r="AE41" s="51"/>
      <c r="AF41" s="51"/>
      <c r="AG41" s="51"/>
      <c r="AH41" s="51"/>
      <c r="AI41" s="51"/>
      <c r="AJ41" s="51"/>
      <c r="AK41" s="51"/>
      <c r="AL41" s="51"/>
      <c r="AM41" s="51"/>
      <c r="AN41" s="51"/>
      <c r="AO41" s="51"/>
    </row>
    <row r="42" spans="2:62" ht="15" customHeight="1" x14ac:dyDescent="0.2">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row>
  </sheetData>
  <mergeCells count="178">
    <mergeCell ref="B5:BK6"/>
    <mergeCell ref="C8:H9"/>
    <mergeCell ref="I8:O9"/>
    <mergeCell ref="S8:W9"/>
    <mergeCell ref="Y8:AC8"/>
    <mergeCell ref="AF8:AK8"/>
    <mergeCell ref="AN8:AQ8"/>
    <mergeCell ref="Y9:AB9"/>
    <mergeCell ref="AD9:AQ9"/>
    <mergeCell ref="AW11:AX11"/>
    <mergeCell ref="AZ11:BA11"/>
    <mergeCell ref="BD11:BJ12"/>
    <mergeCell ref="C12:K12"/>
    <mergeCell ref="L12:M12"/>
    <mergeCell ref="C13:K13"/>
    <mergeCell ref="L13:M13"/>
    <mergeCell ref="N13:T13"/>
    <mergeCell ref="U13:AA13"/>
    <mergeCell ref="AB13:AH13"/>
    <mergeCell ref="AB11:AC11"/>
    <mergeCell ref="AE11:AF11"/>
    <mergeCell ref="AI11:AJ11"/>
    <mergeCell ref="AL11:AM11"/>
    <mergeCell ref="AP11:AQ11"/>
    <mergeCell ref="AS11:AT11"/>
    <mergeCell ref="C11:K11"/>
    <mergeCell ref="L11:M11"/>
    <mergeCell ref="N11:O11"/>
    <mergeCell ref="Q11:R11"/>
    <mergeCell ref="U11:V11"/>
    <mergeCell ref="X11:Y11"/>
    <mergeCell ref="AI13:AO13"/>
    <mergeCell ref="AP13:AV13"/>
    <mergeCell ref="BD17:BJ17"/>
    <mergeCell ref="AW13:BC13"/>
    <mergeCell ref="BD13:BJ13"/>
    <mergeCell ref="C14:M14"/>
    <mergeCell ref="N14:T14"/>
    <mergeCell ref="U14:AA14"/>
    <mergeCell ref="AB14:AH14"/>
    <mergeCell ref="AI14:AO14"/>
    <mergeCell ref="AP14:AV14"/>
    <mergeCell ref="AW14:BC14"/>
    <mergeCell ref="BD14:BJ14"/>
    <mergeCell ref="BD15:BJ15"/>
    <mergeCell ref="J16:M16"/>
    <mergeCell ref="N16:T16"/>
    <mergeCell ref="U16:AA16"/>
    <mergeCell ref="AB16:AH16"/>
    <mergeCell ref="AI16:AO16"/>
    <mergeCell ref="AP16:AV16"/>
    <mergeCell ref="AW16:BC16"/>
    <mergeCell ref="BD16:BJ16"/>
    <mergeCell ref="C18:I20"/>
    <mergeCell ref="J18:M18"/>
    <mergeCell ref="N18:T18"/>
    <mergeCell ref="U18:AA18"/>
    <mergeCell ref="AB18:AH18"/>
    <mergeCell ref="AI18:AO18"/>
    <mergeCell ref="AP18:AV18"/>
    <mergeCell ref="AW18:BC18"/>
    <mergeCell ref="J17:M17"/>
    <mergeCell ref="N17:T17"/>
    <mergeCell ref="U17:AA17"/>
    <mergeCell ref="AB17:AH17"/>
    <mergeCell ref="AI17:AO17"/>
    <mergeCell ref="AP17:AV17"/>
    <mergeCell ref="AW20:BC20"/>
    <mergeCell ref="C15:I17"/>
    <mergeCell ref="J15:M15"/>
    <mergeCell ref="N15:T15"/>
    <mergeCell ref="U15:AA15"/>
    <mergeCell ref="AB15:AH15"/>
    <mergeCell ref="AI15:AO15"/>
    <mergeCell ref="AP15:AV15"/>
    <mergeCell ref="AW15:BC15"/>
    <mergeCell ref="AW17:BC17"/>
    <mergeCell ref="BD18:BJ18"/>
    <mergeCell ref="J19:M19"/>
    <mergeCell ref="N19:T19"/>
    <mergeCell ref="U19:AA19"/>
    <mergeCell ref="AB19:AH19"/>
    <mergeCell ref="AI19:AO19"/>
    <mergeCell ref="AP19:AV19"/>
    <mergeCell ref="AW19:BC19"/>
    <mergeCell ref="BD19:BJ19"/>
    <mergeCell ref="BD20:BJ20"/>
    <mergeCell ref="C21:I23"/>
    <mergeCell ref="J21:M21"/>
    <mergeCell ref="N21:T21"/>
    <mergeCell ref="U21:AA21"/>
    <mergeCell ref="AB21:AH21"/>
    <mergeCell ref="AI21:AO21"/>
    <mergeCell ref="AP21:AV21"/>
    <mergeCell ref="AW21:BC21"/>
    <mergeCell ref="J20:M20"/>
    <mergeCell ref="N20:T20"/>
    <mergeCell ref="U20:AA20"/>
    <mergeCell ref="AB20:AH20"/>
    <mergeCell ref="AI20:AO20"/>
    <mergeCell ref="AP20:AV20"/>
    <mergeCell ref="BD21:BJ21"/>
    <mergeCell ref="J22:M22"/>
    <mergeCell ref="N22:T22"/>
    <mergeCell ref="U22:AA22"/>
    <mergeCell ref="AB22:AH22"/>
    <mergeCell ref="AI22:AO22"/>
    <mergeCell ref="AP22:AV22"/>
    <mergeCell ref="AW22:BC22"/>
    <mergeCell ref="BD22:BJ22"/>
    <mergeCell ref="AW23:BC23"/>
    <mergeCell ref="BD23:BJ23"/>
    <mergeCell ref="C24:I26"/>
    <mergeCell ref="J24:M24"/>
    <mergeCell ref="N24:T24"/>
    <mergeCell ref="U24:AA24"/>
    <mergeCell ref="AB24:AH24"/>
    <mergeCell ref="AI24:AO24"/>
    <mergeCell ref="AP24:AV24"/>
    <mergeCell ref="AW24:BC24"/>
    <mergeCell ref="J23:M23"/>
    <mergeCell ref="N23:T23"/>
    <mergeCell ref="U23:AA23"/>
    <mergeCell ref="AB23:AH23"/>
    <mergeCell ref="AI23:AO23"/>
    <mergeCell ref="AP23:AV23"/>
    <mergeCell ref="BD24:BJ24"/>
    <mergeCell ref="J25:M25"/>
    <mergeCell ref="N25:T25"/>
    <mergeCell ref="U25:AA25"/>
    <mergeCell ref="AB25:AH25"/>
    <mergeCell ref="AI25:AO25"/>
    <mergeCell ref="AP25:AV25"/>
    <mergeCell ref="AW25:BC25"/>
    <mergeCell ref="BD25:BJ25"/>
    <mergeCell ref="AW26:BC26"/>
    <mergeCell ref="BD26:BJ26"/>
    <mergeCell ref="C27:I28"/>
    <mergeCell ref="J27:M28"/>
    <mergeCell ref="N27:T28"/>
    <mergeCell ref="U27:AA28"/>
    <mergeCell ref="AB27:AH28"/>
    <mergeCell ref="AI27:AO28"/>
    <mergeCell ref="AP27:AV28"/>
    <mergeCell ref="AW27:BC28"/>
    <mergeCell ref="J26:M26"/>
    <mergeCell ref="N26:T26"/>
    <mergeCell ref="U26:AA26"/>
    <mergeCell ref="AB26:AH26"/>
    <mergeCell ref="AI26:AO26"/>
    <mergeCell ref="AP26:AV26"/>
    <mergeCell ref="E33:AA33"/>
    <mergeCell ref="AH34:AN35"/>
    <mergeCell ref="AO34:AU35"/>
    <mergeCell ref="AV34:AV35"/>
    <mergeCell ref="AW34:BC35"/>
    <mergeCell ref="BD34:BI35"/>
    <mergeCell ref="BD27:BJ28"/>
    <mergeCell ref="C29:I30"/>
    <mergeCell ref="J29:M30"/>
    <mergeCell ref="N29:T30"/>
    <mergeCell ref="U29:AA30"/>
    <mergeCell ref="AB29:AH30"/>
    <mergeCell ref="AI29:AO30"/>
    <mergeCell ref="AP29:AV30"/>
    <mergeCell ref="AW29:BC30"/>
    <mergeCell ref="BD29:BI30"/>
    <mergeCell ref="BJ34:BJ35"/>
    <mergeCell ref="E34:AA35"/>
    <mergeCell ref="AH36:AN37"/>
    <mergeCell ref="AO36:AU37"/>
    <mergeCell ref="AV36:AV37"/>
    <mergeCell ref="AW36:BC37"/>
    <mergeCell ref="BD36:BI37"/>
    <mergeCell ref="BJ36:BJ37"/>
    <mergeCell ref="BJ29:BJ30"/>
    <mergeCell ref="BK29:BK30"/>
    <mergeCell ref="BD31:BI31"/>
  </mergeCells>
  <phoneticPr fontId="1"/>
  <conditionalFormatting sqref="BD27:BJ28">
    <cfRule type="expression" dxfId="0" priority="1">
      <formula>$BD$27&gt;784</formula>
    </cfRule>
  </conditionalFormatting>
  <dataValidations count="4">
    <dataValidation type="list" allowBlank="1" showInputMessage="1" showErrorMessage="1" sqref="AN8">
      <formula1>"□ 出勤簿,■ 出勤簿"</formula1>
    </dataValidation>
    <dataValidation type="list" allowBlank="1" showInputMessage="1" showErrorMessage="1" sqref="AF8">
      <formula1>"□ 給与明細書,■ 給与明細書"</formula1>
    </dataValidation>
    <dataValidation type="list" allowBlank="1" showInputMessage="1" showErrorMessage="1" sqref="Y8">
      <formula1>"□ 賃金台帳,■ 賃金台帳"</formula1>
    </dataValidation>
    <dataValidation type="list" allowBlank="1" showInputMessage="1" showErrorMessage="1" sqref="Y9">
      <formula1>"□ その他,■ その他"</formula1>
    </dataValidation>
  </dataValidations>
  <printOptions horizontalCentered="1"/>
  <pageMargins left="0.39370078740157483" right="0.39370078740157483" top="0.59055118110236227" bottom="0.39370078740157483" header="0.19685039370078741" footer="0.19685039370078741"/>
  <pageSetup paperSize="9" scale="88" orientation="landscape" errors="blank"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3:BC40"/>
  <sheetViews>
    <sheetView showGridLines="0" view="pageBreakPreview" zoomScaleNormal="100" zoomScaleSheetLayoutView="100" workbookViewId="0">
      <selection activeCell="AC44" sqref="AC44"/>
    </sheetView>
  </sheetViews>
  <sheetFormatPr defaultColWidth="2.44140625" defaultRowHeight="15" customHeight="1" x14ac:dyDescent="0.2"/>
  <cols>
    <col min="1" max="16384" width="2.44140625" style="39"/>
  </cols>
  <sheetData>
    <row r="3" spans="2:55" ht="15" customHeight="1" x14ac:dyDescent="0.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2:55" ht="15" customHeight="1" x14ac:dyDescent="0.2">
      <c r="B4" s="36"/>
      <c r="C4" s="37"/>
      <c r="D4" s="38"/>
      <c r="E4" s="38"/>
      <c r="F4" s="38"/>
      <c r="G4" s="38"/>
      <c r="H4" s="38"/>
      <c r="I4" s="38"/>
      <c r="J4" s="38"/>
      <c r="K4" s="38"/>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124" t="s">
        <v>153</v>
      </c>
      <c r="AZ4" s="125"/>
      <c r="BA4" s="125"/>
      <c r="BB4" s="125"/>
      <c r="BC4" s="126"/>
    </row>
    <row r="5" spans="2:55" s="41" customFormat="1" ht="15" customHeight="1" x14ac:dyDescent="0.2">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127"/>
      <c r="AZ5" s="128"/>
      <c r="BA5" s="128"/>
      <c r="BB5" s="128"/>
      <c r="BC5" s="129"/>
    </row>
    <row r="6" spans="2:55" s="41" customFormat="1" ht="15" customHeight="1" x14ac:dyDescent="0.2">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row>
    <row r="7" spans="2:55" ht="15" customHeight="1" x14ac:dyDescent="0.2">
      <c r="B7" s="130" t="s">
        <v>156</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row>
    <row r="8" spans="2:55" ht="15" customHeight="1" x14ac:dyDescent="0.2">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2:55" ht="15" customHeight="1" x14ac:dyDescent="0.2">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row>
    <row r="10" spans="2:55" ht="15" customHeight="1" x14ac:dyDescent="0.2">
      <c r="B10" s="33" t="s">
        <v>80</v>
      </c>
      <c r="C10" s="34"/>
      <c r="D10" s="34"/>
      <c r="E10" s="34"/>
      <c r="F10" s="34"/>
      <c r="G10" s="2"/>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row>
    <row r="11" spans="2:55" ht="15" customHeight="1" x14ac:dyDescent="0.2">
      <c r="B11" s="2"/>
      <c r="C11" s="35"/>
      <c r="D11" s="35"/>
      <c r="E11" s="35"/>
      <c r="F11" s="35"/>
      <c r="G11" s="2"/>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10"/>
    </row>
    <row r="12" spans="2:55" s="42" customFormat="1" ht="15" customHeight="1" x14ac:dyDescent="0.2">
      <c r="B12" s="204"/>
      <c r="C12" s="205"/>
      <c r="D12" s="210" t="s">
        <v>69</v>
      </c>
      <c r="E12" s="211"/>
      <c r="F12" s="211"/>
      <c r="G12" s="211"/>
      <c r="H12" s="211"/>
      <c r="I12" s="211"/>
      <c r="J12" s="211"/>
      <c r="K12" s="211"/>
      <c r="L12" s="211"/>
      <c r="M12" s="205"/>
      <c r="N12" s="204" t="s">
        <v>70</v>
      </c>
      <c r="O12" s="211"/>
      <c r="P12" s="211"/>
      <c r="Q12" s="211"/>
      <c r="R12" s="211"/>
      <c r="S12" s="211"/>
      <c r="T12" s="211"/>
      <c r="U12" s="211"/>
      <c r="V12" s="211"/>
      <c r="W12" s="211"/>
      <c r="X12" s="211"/>
      <c r="Y12" s="211"/>
      <c r="Z12" s="211"/>
      <c r="AA12" s="211"/>
      <c r="AB12" s="211"/>
      <c r="AC12" s="211"/>
      <c r="AD12" s="211"/>
      <c r="AE12" s="211"/>
      <c r="AF12" s="211"/>
      <c r="AG12" s="211"/>
      <c r="AH12" s="205"/>
      <c r="AI12" s="204" t="s">
        <v>108</v>
      </c>
      <c r="AJ12" s="211"/>
      <c r="AK12" s="211"/>
      <c r="AL12" s="211"/>
      <c r="AM12" s="211"/>
      <c r="AN12" s="211"/>
      <c r="AO12" s="211"/>
      <c r="AP12" s="211"/>
      <c r="AQ12" s="211"/>
      <c r="AR12" s="211"/>
      <c r="AS12" s="211"/>
      <c r="AT12" s="211"/>
      <c r="AU12" s="211"/>
      <c r="AV12" s="211"/>
      <c r="AW12" s="211"/>
      <c r="AX12" s="211"/>
      <c r="AY12" s="211"/>
      <c r="AZ12" s="211"/>
      <c r="BA12" s="211"/>
      <c r="BB12" s="211"/>
      <c r="BC12" s="205"/>
    </row>
    <row r="13" spans="2:55" s="42" customFormat="1" ht="15" customHeight="1" x14ac:dyDescent="0.2">
      <c r="B13" s="206"/>
      <c r="C13" s="207"/>
      <c r="D13" s="212"/>
      <c r="E13" s="213"/>
      <c r="F13" s="213"/>
      <c r="G13" s="213"/>
      <c r="H13" s="213"/>
      <c r="I13" s="213"/>
      <c r="J13" s="213"/>
      <c r="K13" s="213"/>
      <c r="L13" s="213"/>
      <c r="M13" s="207"/>
      <c r="N13" s="206"/>
      <c r="O13" s="213"/>
      <c r="P13" s="213"/>
      <c r="Q13" s="213"/>
      <c r="R13" s="213"/>
      <c r="S13" s="213"/>
      <c r="T13" s="213"/>
      <c r="U13" s="213"/>
      <c r="V13" s="213"/>
      <c r="W13" s="213"/>
      <c r="X13" s="213"/>
      <c r="Y13" s="213"/>
      <c r="Z13" s="213"/>
      <c r="AA13" s="213"/>
      <c r="AB13" s="213"/>
      <c r="AC13" s="213"/>
      <c r="AD13" s="213"/>
      <c r="AE13" s="213"/>
      <c r="AF13" s="213"/>
      <c r="AG13" s="213"/>
      <c r="AH13" s="207"/>
      <c r="AI13" s="206"/>
      <c r="AJ13" s="213"/>
      <c r="AK13" s="213"/>
      <c r="AL13" s="213"/>
      <c r="AM13" s="213"/>
      <c r="AN13" s="213"/>
      <c r="AO13" s="213"/>
      <c r="AP13" s="213"/>
      <c r="AQ13" s="213"/>
      <c r="AR13" s="213"/>
      <c r="AS13" s="213"/>
      <c r="AT13" s="213"/>
      <c r="AU13" s="213"/>
      <c r="AV13" s="213"/>
      <c r="AW13" s="213"/>
      <c r="AX13" s="213"/>
      <c r="AY13" s="213"/>
      <c r="AZ13" s="213"/>
      <c r="BA13" s="213"/>
      <c r="BB13" s="213"/>
      <c r="BC13" s="207"/>
    </row>
    <row r="14" spans="2:55" s="42" customFormat="1" ht="15" customHeight="1" x14ac:dyDescent="0.2">
      <c r="B14" s="206"/>
      <c r="C14" s="207"/>
      <c r="D14" s="214" t="s">
        <v>71</v>
      </c>
      <c r="E14" s="215"/>
      <c r="F14" s="215"/>
      <c r="G14" s="215"/>
      <c r="H14" s="215"/>
      <c r="I14" s="215"/>
      <c r="J14" s="218" t="s">
        <v>147</v>
      </c>
      <c r="K14" s="219"/>
      <c r="L14" s="219"/>
      <c r="M14" s="220"/>
      <c r="N14" s="228" t="s">
        <v>142</v>
      </c>
      <c r="O14" s="219"/>
      <c r="P14" s="219"/>
      <c r="Q14" s="219"/>
      <c r="R14" s="225"/>
      <c r="S14" s="218" t="s">
        <v>143</v>
      </c>
      <c r="T14" s="219"/>
      <c r="U14" s="219"/>
      <c r="V14" s="219"/>
      <c r="W14" s="225"/>
      <c r="X14" s="218" t="s">
        <v>72</v>
      </c>
      <c r="Y14" s="219"/>
      <c r="Z14" s="219"/>
      <c r="AA14" s="219"/>
      <c r="AB14" s="225"/>
      <c r="AC14" s="200" t="s">
        <v>73</v>
      </c>
      <c r="AD14" s="200"/>
      <c r="AE14" s="200"/>
      <c r="AF14" s="200"/>
      <c r="AG14" s="200"/>
      <c r="AH14" s="201"/>
      <c r="AI14" s="228" t="s">
        <v>142</v>
      </c>
      <c r="AJ14" s="219"/>
      <c r="AK14" s="219"/>
      <c r="AL14" s="219"/>
      <c r="AM14" s="225"/>
      <c r="AN14" s="218" t="s">
        <v>146</v>
      </c>
      <c r="AO14" s="219"/>
      <c r="AP14" s="219"/>
      <c r="AQ14" s="219"/>
      <c r="AR14" s="225"/>
      <c r="AS14" s="218" t="s">
        <v>72</v>
      </c>
      <c r="AT14" s="219"/>
      <c r="AU14" s="219"/>
      <c r="AV14" s="219"/>
      <c r="AW14" s="225"/>
      <c r="AX14" s="200" t="s">
        <v>73</v>
      </c>
      <c r="AY14" s="200"/>
      <c r="AZ14" s="200"/>
      <c r="BA14" s="200"/>
      <c r="BB14" s="200"/>
      <c r="BC14" s="201"/>
    </row>
    <row r="15" spans="2:55" ht="15" customHeight="1" x14ac:dyDescent="0.2">
      <c r="B15" s="206"/>
      <c r="C15" s="207"/>
      <c r="D15" s="214"/>
      <c r="E15" s="215"/>
      <c r="F15" s="215"/>
      <c r="G15" s="215"/>
      <c r="H15" s="215"/>
      <c r="I15" s="215"/>
      <c r="J15" s="221"/>
      <c r="K15" s="222"/>
      <c r="L15" s="222"/>
      <c r="M15" s="223"/>
      <c r="N15" s="227" t="s">
        <v>141</v>
      </c>
      <c r="O15" s="222"/>
      <c r="P15" s="222"/>
      <c r="Q15" s="222"/>
      <c r="R15" s="226"/>
      <c r="S15" s="221" t="s">
        <v>144</v>
      </c>
      <c r="T15" s="222"/>
      <c r="U15" s="222"/>
      <c r="V15" s="222"/>
      <c r="W15" s="226"/>
      <c r="X15" s="221"/>
      <c r="Y15" s="222"/>
      <c r="Z15" s="222"/>
      <c r="AA15" s="222"/>
      <c r="AB15" s="226"/>
      <c r="AC15" s="202"/>
      <c r="AD15" s="202"/>
      <c r="AE15" s="202"/>
      <c r="AF15" s="202"/>
      <c r="AG15" s="202"/>
      <c r="AH15" s="203"/>
      <c r="AI15" s="227" t="s">
        <v>145</v>
      </c>
      <c r="AJ15" s="222"/>
      <c r="AK15" s="222"/>
      <c r="AL15" s="222"/>
      <c r="AM15" s="226"/>
      <c r="AN15" s="221" t="s">
        <v>144</v>
      </c>
      <c r="AO15" s="222"/>
      <c r="AP15" s="222"/>
      <c r="AQ15" s="222"/>
      <c r="AR15" s="226"/>
      <c r="AS15" s="221"/>
      <c r="AT15" s="222"/>
      <c r="AU15" s="222"/>
      <c r="AV15" s="222"/>
      <c r="AW15" s="226"/>
      <c r="AX15" s="202"/>
      <c r="AY15" s="202"/>
      <c r="AZ15" s="202"/>
      <c r="BA15" s="202"/>
      <c r="BB15" s="202"/>
      <c r="BC15" s="203"/>
    </row>
    <row r="16" spans="2:55" ht="15" customHeight="1" x14ac:dyDescent="0.2">
      <c r="B16" s="208"/>
      <c r="C16" s="209"/>
      <c r="D16" s="216"/>
      <c r="E16" s="217"/>
      <c r="F16" s="217"/>
      <c r="G16" s="217"/>
      <c r="H16" s="217"/>
      <c r="I16" s="217"/>
      <c r="J16" s="224"/>
      <c r="K16" s="167"/>
      <c r="L16" s="167"/>
      <c r="M16" s="168"/>
      <c r="N16" s="192" t="s">
        <v>89</v>
      </c>
      <c r="O16" s="193"/>
      <c r="P16" s="193"/>
      <c r="Q16" s="193"/>
      <c r="R16" s="193"/>
      <c r="S16" s="193" t="s">
        <v>90</v>
      </c>
      <c r="T16" s="193"/>
      <c r="U16" s="193"/>
      <c r="V16" s="193"/>
      <c r="W16" s="193"/>
      <c r="X16" s="193" t="s">
        <v>74</v>
      </c>
      <c r="Y16" s="193"/>
      <c r="Z16" s="193"/>
      <c r="AA16" s="193"/>
      <c r="AB16" s="193"/>
      <c r="AC16" s="193" t="s">
        <v>87</v>
      </c>
      <c r="AD16" s="193"/>
      <c r="AE16" s="193"/>
      <c r="AF16" s="193"/>
      <c r="AG16" s="193"/>
      <c r="AH16" s="194"/>
      <c r="AI16" s="192" t="s">
        <v>91</v>
      </c>
      <c r="AJ16" s="193"/>
      <c r="AK16" s="193"/>
      <c r="AL16" s="193"/>
      <c r="AM16" s="193"/>
      <c r="AN16" s="193" t="s">
        <v>92</v>
      </c>
      <c r="AO16" s="193"/>
      <c r="AP16" s="193"/>
      <c r="AQ16" s="193"/>
      <c r="AR16" s="193"/>
      <c r="AS16" s="193" t="s">
        <v>75</v>
      </c>
      <c r="AT16" s="193"/>
      <c r="AU16" s="193"/>
      <c r="AV16" s="193"/>
      <c r="AW16" s="193"/>
      <c r="AX16" s="193" t="s">
        <v>88</v>
      </c>
      <c r="AY16" s="193"/>
      <c r="AZ16" s="193"/>
      <c r="BA16" s="193"/>
      <c r="BB16" s="193"/>
      <c r="BC16" s="194"/>
    </row>
    <row r="17" spans="2:55" ht="15" customHeight="1" x14ac:dyDescent="0.2">
      <c r="B17" s="195">
        <v>1</v>
      </c>
      <c r="C17" s="196"/>
      <c r="D17" s="197"/>
      <c r="E17" s="198"/>
      <c r="F17" s="198"/>
      <c r="G17" s="198"/>
      <c r="H17" s="198"/>
      <c r="I17" s="198"/>
      <c r="J17" s="198"/>
      <c r="K17" s="198"/>
      <c r="L17" s="198"/>
      <c r="M17" s="199"/>
      <c r="N17" s="180"/>
      <c r="O17" s="181"/>
      <c r="P17" s="181"/>
      <c r="Q17" s="181"/>
      <c r="R17" s="181"/>
      <c r="S17" s="184"/>
      <c r="T17" s="184"/>
      <c r="U17" s="184"/>
      <c r="V17" s="184"/>
      <c r="W17" s="184"/>
      <c r="X17" s="190">
        <f>N17*3200</f>
        <v>0</v>
      </c>
      <c r="Y17" s="190"/>
      <c r="Z17" s="190"/>
      <c r="AA17" s="190"/>
      <c r="AB17" s="190"/>
      <c r="AC17" s="190">
        <f>N17*S17</f>
        <v>0</v>
      </c>
      <c r="AD17" s="190"/>
      <c r="AE17" s="190"/>
      <c r="AF17" s="190"/>
      <c r="AG17" s="190"/>
      <c r="AH17" s="191"/>
      <c r="AI17" s="186"/>
      <c r="AJ17" s="187"/>
      <c r="AK17" s="187"/>
      <c r="AL17" s="187"/>
      <c r="AM17" s="187"/>
      <c r="AN17" s="184"/>
      <c r="AO17" s="184"/>
      <c r="AP17" s="184"/>
      <c r="AQ17" s="184"/>
      <c r="AR17" s="184"/>
      <c r="AS17" s="190">
        <f>AI17*1000</f>
        <v>0</v>
      </c>
      <c r="AT17" s="190"/>
      <c r="AU17" s="190"/>
      <c r="AV17" s="190"/>
      <c r="AW17" s="190"/>
      <c r="AX17" s="190">
        <f>AI17*AN17</f>
        <v>0</v>
      </c>
      <c r="AY17" s="190"/>
      <c r="AZ17" s="190"/>
      <c r="BA17" s="190"/>
      <c r="BB17" s="190"/>
      <c r="BC17" s="191"/>
    </row>
    <row r="18" spans="2:55" ht="15" customHeight="1" x14ac:dyDescent="0.2">
      <c r="B18" s="175"/>
      <c r="C18" s="176"/>
      <c r="D18" s="177"/>
      <c r="E18" s="178"/>
      <c r="F18" s="178"/>
      <c r="G18" s="178"/>
      <c r="H18" s="178"/>
      <c r="I18" s="178"/>
      <c r="J18" s="178"/>
      <c r="K18" s="178"/>
      <c r="L18" s="178"/>
      <c r="M18" s="179"/>
      <c r="N18" s="182"/>
      <c r="O18" s="183"/>
      <c r="P18" s="183"/>
      <c r="Q18" s="183"/>
      <c r="R18" s="183"/>
      <c r="S18" s="185"/>
      <c r="T18" s="185"/>
      <c r="U18" s="185"/>
      <c r="V18" s="185"/>
      <c r="W18" s="185"/>
      <c r="X18" s="136"/>
      <c r="Y18" s="136"/>
      <c r="Z18" s="136"/>
      <c r="AA18" s="136"/>
      <c r="AB18" s="136"/>
      <c r="AC18" s="136"/>
      <c r="AD18" s="136"/>
      <c r="AE18" s="136"/>
      <c r="AF18" s="136"/>
      <c r="AG18" s="136"/>
      <c r="AH18" s="137"/>
      <c r="AI18" s="188"/>
      <c r="AJ18" s="189"/>
      <c r="AK18" s="189"/>
      <c r="AL18" s="189"/>
      <c r="AM18" s="189"/>
      <c r="AN18" s="185"/>
      <c r="AO18" s="185"/>
      <c r="AP18" s="185"/>
      <c r="AQ18" s="185"/>
      <c r="AR18" s="185"/>
      <c r="AS18" s="136"/>
      <c r="AT18" s="136"/>
      <c r="AU18" s="136"/>
      <c r="AV18" s="136"/>
      <c r="AW18" s="136"/>
      <c r="AX18" s="136"/>
      <c r="AY18" s="136"/>
      <c r="AZ18" s="136"/>
      <c r="BA18" s="136"/>
      <c r="BB18" s="136"/>
      <c r="BC18" s="137"/>
    </row>
    <row r="19" spans="2:55" ht="15" customHeight="1" x14ac:dyDescent="0.2">
      <c r="B19" s="175">
        <v>2</v>
      </c>
      <c r="C19" s="176"/>
      <c r="D19" s="177"/>
      <c r="E19" s="178"/>
      <c r="F19" s="178"/>
      <c r="G19" s="178"/>
      <c r="H19" s="178"/>
      <c r="I19" s="178"/>
      <c r="J19" s="178"/>
      <c r="K19" s="178"/>
      <c r="L19" s="178"/>
      <c r="M19" s="179"/>
      <c r="N19" s="180"/>
      <c r="O19" s="181"/>
      <c r="P19" s="181"/>
      <c r="Q19" s="181"/>
      <c r="R19" s="181"/>
      <c r="S19" s="184"/>
      <c r="T19" s="184"/>
      <c r="U19" s="184"/>
      <c r="V19" s="184"/>
      <c r="W19" s="184"/>
      <c r="X19" s="136">
        <f t="shared" ref="X19" si="0">N19*3200</f>
        <v>0</v>
      </c>
      <c r="Y19" s="136"/>
      <c r="Z19" s="136"/>
      <c r="AA19" s="136"/>
      <c r="AB19" s="136"/>
      <c r="AC19" s="136">
        <f t="shared" ref="AC19" si="1">N19*S19</f>
        <v>0</v>
      </c>
      <c r="AD19" s="136"/>
      <c r="AE19" s="136"/>
      <c r="AF19" s="136"/>
      <c r="AG19" s="136"/>
      <c r="AH19" s="137"/>
      <c r="AI19" s="186"/>
      <c r="AJ19" s="187"/>
      <c r="AK19" s="187"/>
      <c r="AL19" s="187"/>
      <c r="AM19" s="187"/>
      <c r="AN19" s="184"/>
      <c r="AO19" s="184"/>
      <c r="AP19" s="184"/>
      <c r="AQ19" s="184"/>
      <c r="AR19" s="184"/>
      <c r="AS19" s="136">
        <f t="shared" ref="AS19" si="2">AI19*1000</f>
        <v>0</v>
      </c>
      <c r="AT19" s="136"/>
      <c r="AU19" s="136"/>
      <c r="AV19" s="136"/>
      <c r="AW19" s="136"/>
      <c r="AX19" s="136">
        <f t="shared" ref="AX19" si="3">AI19*AN19</f>
        <v>0</v>
      </c>
      <c r="AY19" s="136"/>
      <c r="AZ19" s="136"/>
      <c r="BA19" s="136"/>
      <c r="BB19" s="136"/>
      <c r="BC19" s="137"/>
    </row>
    <row r="20" spans="2:55" ht="15" customHeight="1" x14ac:dyDescent="0.2">
      <c r="B20" s="175"/>
      <c r="C20" s="176"/>
      <c r="D20" s="177"/>
      <c r="E20" s="178"/>
      <c r="F20" s="178"/>
      <c r="G20" s="178"/>
      <c r="H20" s="178"/>
      <c r="I20" s="178"/>
      <c r="J20" s="178"/>
      <c r="K20" s="178"/>
      <c r="L20" s="178"/>
      <c r="M20" s="179"/>
      <c r="N20" s="182"/>
      <c r="O20" s="183"/>
      <c r="P20" s="183"/>
      <c r="Q20" s="183"/>
      <c r="R20" s="183"/>
      <c r="S20" s="185"/>
      <c r="T20" s="185"/>
      <c r="U20" s="185"/>
      <c r="V20" s="185"/>
      <c r="W20" s="185"/>
      <c r="X20" s="136"/>
      <c r="Y20" s="136"/>
      <c r="Z20" s="136"/>
      <c r="AA20" s="136"/>
      <c r="AB20" s="136"/>
      <c r="AC20" s="136"/>
      <c r="AD20" s="136"/>
      <c r="AE20" s="136"/>
      <c r="AF20" s="136"/>
      <c r="AG20" s="136"/>
      <c r="AH20" s="137"/>
      <c r="AI20" s="188"/>
      <c r="AJ20" s="189"/>
      <c r="AK20" s="189"/>
      <c r="AL20" s="189"/>
      <c r="AM20" s="189"/>
      <c r="AN20" s="185"/>
      <c r="AO20" s="185"/>
      <c r="AP20" s="185"/>
      <c r="AQ20" s="185"/>
      <c r="AR20" s="185"/>
      <c r="AS20" s="136"/>
      <c r="AT20" s="136"/>
      <c r="AU20" s="136"/>
      <c r="AV20" s="136"/>
      <c r="AW20" s="136"/>
      <c r="AX20" s="136"/>
      <c r="AY20" s="136"/>
      <c r="AZ20" s="136"/>
      <c r="BA20" s="136"/>
      <c r="BB20" s="136"/>
      <c r="BC20" s="137"/>
    </row>
    <row r="21" spans="2:55" ht="15" customHeight="1" x14ac:dyDescent="0.2">
      <c r="B21" s="175">
        <v>3</v>
      </c>
      <c r="C21" s="176"/>
      <c r="D21" s="177"/>
      <c r="E21" s="178"/>
      <c r="F21" s="178"/>
      <c r="G21" s="178"/>
      <c r="H21" s="178"/>
      <c r="I21" s="178"/>
      <c r="J21" s="178"/>
      <c r="K21" s="178"/>
      <c r="L21" s="178"/>
      <c r="M21" s="179"/>
      <c r="N21" s="180"/>
      <c r="O21" s="181"/>
      <c r="P21" s="181"/>
      <c r="Q21" s="181"/>
      <c r="R21" s="181"/>
      <c r="S21" s="184"/>
      <c r="T21" s="184"/>
      <c r="U21" s="184"/>
      <c r="V21" s="184"/>
      <c r="W21" s="184"/>
      <c r="X21" s="136">
        <f t="shared" ref="X21" si="4">N21*3200</f>
        <v>0</v>
      </c>
      <c r="Y21" s="136"/>
      <c r="Z21" s="136"/>
      <c r="AA21" s="136"/>
      <c r="AB21" s="136"/>
      <c r="AC21" s="136">
        <f t="shared" ref="AC21" si="5">N21*S21</f>
        <v>0</v>
      </c>
      <c r="AD21" s="136"/>
      <c r="AE21" s="136"/>
      <c r="AF21" s="136"/>
      <c r="AG21" s="136"/>
      <c r="AH21" s="137"/>
      <c r="AI21" s="186"/>
      <c r="AJ21" s="187"/>
      <c r="AK21" s="187"/>
      <c r="AL21" s="187"/>
      <c r="AM21" s="187"/>
      <c r="AN21" s="184"/>
      <c r="AO21" s="184"/>
      <c r="AP21" s="184"/>
      <c r="AQ21" s="184"/>
      <c r="AR21" s="184"/>
      <c r="AS21" s="136">
        <f t="shared" ref="AS21" si="6">AI21*1000</f>
        <v>0</v>
      </c>
      <c r="AT21" s="136"/>
      <c r="AU21" s="136"/>
      <c r="AV21" s="136"/>
      <c r="AW21" s="136"/>
      <c r="AX21" s="136">
        <f t="shared" ref="AX21" si="7">AI21*AN21</f>
        <v>0</v>
      </c>
      <c r="AY21" s="136"/>
      <c r="AZ21" s="136"/>
      <c r="BA21" s="136"/>
      <c r="BB21" s="136"/>
      <c r="BC21" s="137"/>
    </row>
    <row r="22" spans="2:55" ht="15" customHeight="1" x14ac:dyDescent="0.2">
      <c r="B22" s="175"/>
      <c r="C22" s="176"/>
      <c r="D22" s="177"/>
      <c r="E22" s="178"/>
      <c r="F22" s="178"/>
      <c r="G22" s="178"/>
      <c r="H22" s="178"/>
      <c r="I22" s="178"/>
      <c r="J22" s="178"/>
      <c r="K22" s="178"/>
      <c r="L22" s="178"/>
      <c r="M22" s="179"/>
      <c r="N22" s="182"/>
      <c r="O22" s="183"/>
      <c r="P22" s="183"/>
      <c r="Q22" s="183"/>
      <c r="R22" s="183"/>
      <c r="S22" s="185"/>
      <c r="T22" s="185"/>
      <c r="U22" s="185"/>
      <c r="V22" s="185"/>
      <c r="W22" s="185"/>
      <c r="X22" s="136"/>
      <c r="Y22" s="136"/>
      <c r="Z22" s="136"/>
      <c r="AA22" s="136"/>
      <c r="AB22" s="136"/>
      <c r="AC22" s="136"/>
      <c r="AD22" s="136"/>
      <c r="AE22" s="136"/>
      <c r="AF22" s="136"/>
      <c r="AG22" s="136"/>
      <c r="AH22" s="137"/>
      <c r="AI22" s="188"/>
      <c r="AJ22" s="189"/>
      <c r="AK22" s="189"/>
      <c r="AL22" s="189"/>
      <c r="AM22" s="189"/>
      <c r="AN22" s="185"/>
      <c r="AO22" s="185"/>
      <c r="AP22" s="185"/>
      <c r="AQ22" s="185"/>
      <c r="AR22" s="185"/>
      <c r="AS22" s="136"/>
      <c r="AT22" s="136"/>
      <c r="AU22" s="136"/>
      <c r="AV22" s="136"/>
      <c r="AW22" s="136"/>
      <c r="AX22" s="136"/>
      <c r="AY22" s="136"/>
      <c r="AZ22" s="136"/>
      <c r="BA22" s="136"/>
      <c r="BB22" s="136"/>
      <c r="BC22" s="137"/>
    </row>
    <row r="23" spans="2:55" ht="15" customHeight="1" x14ac:dyDescent="0.2">
      <c r="B23" s="175">
        <v>4</v>
      </c>
      <c r="C23" s="176"/>
      <c r="D23" s="177"/>
      <c r="E23" s="178"/>
      <c r="F23" s="178"/>
      <c r="G23" s="178"/>
      <c r="H23" s="178"/>
      <c r="I23" s="178"/>
      <c r="J23" s="178"/>
      <c r="K23" s="178"/>
      <c r="L23" s="178"/>
      <c r="M23" s="179"/>
      <c r="N23" s="180"/>
      <c r="O23" s="181"/>
      <c r="P23" s="181"/>
      <c r="Q23" s="181"/>
      <c r="R23" s="181"/>
      <c r="S23" s="184"/>
      <c r="T23" s="184"/>
      <c r="U23" s="184"/>
      <c r="V23" s="184"/>
      <c r="W23" s="184"/>
      <c r="X23" s="136">
        <f t="shared" ref="X23" si="8">N23*3200</f>
        <v>0</v>
      </c>
      <c r="Y23" s="136"/>
      <c r="Z23" s="136"/>
      <c r="AA23" s="136"/>
      <c r="AB23" s="136"/>
      <c r="AC23" s="136">
        <f t="shared" ref="AC23" si="9">N23*S23</f>
        <v>0</v>
      </c>
      <c r="AD23" s="136"/>
      <c r="AE23" s="136"/>
      <c r="AF23" s="136"/>
      <c r="AG23" s="136"/>
      <c r="AH23" s="137"/>
      <c r="AI23" s="186"/>
      <c r="AJ23" s="187"/>
      <c r="AK23" s="187"/>
      <c r="AL23" s="187"/>
      <c r="AM23" s="187"/>
      <c r="AN23" s="184"/>
      <c r="AO23" s="184"/>
      <c r="AP23" s="184"/>
      <c r="AQ23" s="184"/>
      <c r="AR23" s="184"/>
      <c r="AS23" s="136">
        <f t="shared" ref="AS23" si="10">AI23*1000</f>
        <v>0</v>
      </c>
      <c r="AT23" s="136"/>
      <c r="AU23" s="136"/>
      <c r="AV23" s="136"/>
      <c r="AW23" s="136"/>
      <c r="AX23" s="136">
        <f t="shared" ref="AX23" si="11">AI23*AN23</f>
        <v>0</v>
      </c>
      <c r="AY23" s="136"/>
      <c r="AZ23" s="136"/>
      <c r="BA23" s="136"/>
      <c r="BB23" s="136"/>
      <c r="BC23" s="137"/>
    </row>
    <row r="24" spans="2:55" ht="15" customHeight="1" x14ac:dyDescent="0.2">
      <c r="B24" s="175"/>
      <c r="C24" s="176"/>
      <c r="D24" s="177"/>
      <c r="E24" s="178"/>
      <c r="F24" s="178"/>
      <c r="G24" s="178"/>
      <c r="H24" s="178"/>
      <c r="I24" s="178"/>
      <c r="J24" s="178"/>
      <c r="K24" s="178"/>
      <c r="L24" s="178"/>
      <c r="M24" s="179"/>
      <c r="N24" s="182"/>
      <c r="O24" s="183"/>
      <c r="P24" s="183"/>
      <c r="Q24" s="183"/>
      <c r="R24" s="183"/>
      <c r="S24" s="185"/>
      <c r="T24" s="185"/>
      <c r="U24" s="185"/>
      <c r="V24" s="185"/>
      <c r="W24" s="185"/>
      <c r="X24" s="136"/>
      <c r="Y24" s="136"/>
      <c r="Z24" s="136"/>
      <c r="AA24" s="136"/>
      <c r="AB24" s="136"/>
      <c r="AC24" s="136"/>
      <c r="AD24" s="136"/>
      <c r="AE24" s="136"/>
      <c r="AF24" s="136"/>
      <c r="AG24" s="136"/>
      <c r="AH24" s="137"/>
      <c r="AI24" s="188"/>
      <c r="AJ24" s="189"/>
      <c r="AK24" s="189"/>
      <c r="AL24" s="189"/>
      <c r="AM24" s="189"/>
      <c r="AN24" s="185"/>
      <c r="AO24" s="185"/>
      <c r="AP24" s="185"/>
      <c r="AQ24" s="185"/>
      <c r="AR24" s="185"/>
      <c r="AS24" s="136"/>
      <c r="AT24" s="136"/>
      <c r="AU24" s="136"/>
      <c r="AV24" s="136"/>
      <c r="AW24" s="136"/>
      <c r="AX24" s="136"/>
      <c r="AY24" s="136"/>
      <c r="AZ24" s="136"/>
      <c r="BA24" s="136"/>
      <c r="BB24" s="136"/>
      <c r="BC24" s="137"/>
    </row>
    <row r="25" spans="2:55" ht="15" customHeight="1" x14ac:dyDescent="0.2">
      <c r="B25" s="175">
        <v>5</v>
      </c>
      <c r="C25" s="176"/>
      <c r="D25" s="177"/>
      <c r="E25" s="178"/>
      <c r="F25" s="178"/>
      <c r="G25" s="178"/>
      <c r="H25" s="178"/>
      <c r="I25" s="178"/>
      <c r="J25" s="178"/>
      <c r="K25" s="178"/>
      <c r="L25" s="178"/>
      <c r="M25" s="179"/>
      <c r="N25" s="180"/>
      <c r="O25" s="181"/>
      <c r="P25" s="181"/>
      <c r="Q25" s="181"/>
      <c r="R25" s="181"/>
      <c r="S25" s="184"/>
      <c r="T25" s="184"/>
      <c r="U25" s="184"/>
      <c r="V25" s="184"/>
      <c r="W25" s="184"/>
      <c r="X25" s="136">
        <f t="shared" ref="X25" si="12">N25*3200</f>
        <v>0</v>
      </c>
      <c r="Y25" s="136"/>
      <c r="Z25" s="136"/>
      <c r="AA25" s="136"/>
      <c r="AB25" s="136"/>
      <c r="AC25" s="136">
        <f t="shared" ref="AC25" si="13">N25*S25</f>
        <v>0</v>
      </c>
      <c r="AD25" s="136"/>
      <c r="AE25" s="136"/>
      <c r="AF25" s="136"/>
      <c r="AG25" s="136"/>
      <c r="AH25" s="137"/>
      <c r="AI25" s="186"/>
      <c r="AJ25" s="187"/>
      <c r="AK25" s="187"/>
      <c r="AL25" s="187"/>
      <c r="AM25" s="187"/>
      <c r="AN25" s="184"/>
      <c r="AO25" s="184"/>
      <c r="AP25" s="184"/>
      <c r="AQ25" s="184"/>
      <c r="AR25" s="184"/>
      <c r="AS25" s="136">
        <f t="shared" ref="AS25" si="14">AI25*1000</f>
        <v>0</v>
      </c>
      <c r="AT25" s="136"/>
      <c r="AU25" s="136"/>
      <c r="AV25" s="136"/>
      <c r="AW25" s="136"/>
      <c r="AX25" s="136">
        <f t="shared" ref="AX25" si="15">AI25*AN25</f>
        <v>0</v>
      </c>
      <c r="AY25" s="136"/>
      <c r="AZ25" s="136"/>
      <c r="BA25" s="136"/>
      <c r="BB25" s="136"/>
      <c r="BC25" s="137"/>
    </row>
    <row r="26" spans="2:55" ht="15" customHeight="1" thickBot="1" x14ac:dyDescent="0.25">
      <c r="B26" s="175"/>
      <c r="C26" s="176"/>
      <c r="D26" s="177"/>
      <c r="E26" s="178"/>
      <c r="F26" s="178"/>
      <c r="G26" s="178"/>
      <c r="H26" s="178"/>
      <c r="I26" s="178"/>
      <c r="J26" s="178"/>
      <c r="K26" s="178"/>
      <c r="L26" s="178"/>
      <c r="M26" s="179"/>
      <c r="N26" s="182"/>
      <c r="O26" s="183"/>
      <c r="P26" s="183"/>
      <c r="Q26" s="183"/>
      <c r="R26" s="183"/>
      <c r="S26" s="185"/>
      <c r="T26" s="185"/>
      <c r="U26" s="185"/>
      <c r="V26" s="185"/>
      <c r="W26" s="185"/>
      <c r="X26" s="136"/>
      <c r="Y26" s="136"/>
      <c r="Z26" s="136"/>
      <c r="AA26" s="136"/>
      <c r="AB26" s="136"/>
      <c r="AC26" s="136"/>
      <c r="AD26" s="136"/>
      <c r="AE26" s="136"/>
      <c r="AF26" s="136"/>
      <c r="AG26" s="136"/>
      <c r="AH26" s="137"/>
      <c r="AI26" s="188"/>
      <c r="AJ26" s="189"/>
      <c r="AK26" s="189"/>
      <c r="AL26" s="189"/>
      <c r="AM26" s="189"/>
      <c r="AN26" s="185"/>
      <c r="AO26" s="185"/>
      <c r="AP26" s="185"/>
      <c r="AQ26" s="185"/>
      <c r="AR26" s="185"/>
      <c r="AS26" s="136"/>
      <c r="AT26" s="136"/>
      <c r="AU26" s="136"/>
      <c r="AV26" s="136"/>
      <c r="AW26" s="136"/>
      <c r="AX26" s="136"/>
      <c r="AY26" s="136"/>
      <c r="AZ26" s="136"/>
      <c r="BA26" s="136"/>
      <c r="BB26" s="136"/>
      <c r="BC26" s="137"/>
    </row>
    <row r="27" spans="2:55" ht="15" customHeight="1" thickTop="1" x14ac:dyDescent="0.2">
      <c r="B27" s="163" t="s">
        <v>76</v>
      </c>
      <c r="C27" s="164"/>
      <c r="D27" s="164"/>
      <c r="E27" s="164"/>
      <c r="F27" s="164"/>
      <c r="G27" s="164"/>
      <c r="H27" s="164"/>
      <c r="I27" s="164"/>
      <c r="J27" s="164"/>
      <c r="K27" s="164"/>
      <c r="L27" s="164"/>
      <c r="M27" s="165"/>
      <c r="N27" s="169">
        <f>SUM(N17:R26)</f>
        <v>0</v>
      </c>
      <c r="O27" s="170"/>
      <c r="P27" s="170"/>
      <c r="Q27" s="170"/>
      <c r="R27" s="170"/>
      <c r="S27" s="151"/>
      <c r="T27" s="151"/>
      <c r="U27" s="151"/>
      <c r="V27" s="151"/>
      <c r="W27" s="151"/>
      <c r="X27" s="153">
        <f>SUM(X17:AB26)</f>
        <v>0</v>
      </c>
      <c r="Y27" s="153"/>
      <c r="Z27" s="153"/>
      <c r="AA27" s="153"/>
      <c r="AB27" s="153"/>
      <c r="AC27" s="155">
        <f>SUM(AC17:AH26)</f>
        <v>0</v>
      </c>
      <c r="AD27" s="173"/>
      <c r="AE27" s="173"/>
      <c r="AF27" s="173"/>
      <c r="AG27" s="173"/>
      <c r="AH27" s="173"/>
      <c r="AI27" s="147">
        <f>SUM(AI17:AM26)</f>
        <v>0</v>
      </c>
      <c r="AJ27" s="147"/>
      <c r="AK27" s="147"/>
      <c r="AL27" s="147"/>
      <c r="AM27" s="148"/>
      <c r="AN27" s="151"/>
      <c r="AO27" s="151"/>
      <c r="AP27" s="151"/>
      <c r="AQ27" s="151"/>
      <c r="AR27" s="151"/>
      <c r="AS27" s="153">
        <f>SUM(AS17:AW26)</f>
        <v>0</v>
      </c>
      <c r="AT27" s="153"/>
      <c r="AU27" s="153"/>
      <c r="AV27" s="153"/>
      <c r="AW27" s="153"/>
      <c r="AX27" s="153">
        <f>SUM(AX17:BC26)</f>
        <v>0</v>
      </c>
      <c r="AY27" s="153"/>
      <c r="AZ27" s="153"/>
      <c r="BA27" s="153"/>
      <c r="BB27" s="153"/>
      <c r="BC27" s="155"/>
    </row>
    <row r="28" spans="2:55" ht="15" customHeight="1" x14ac:dyDescent="0.2">
      <c r="B28" s="166"/>
      <c r="C28" s="167"/>
      <c r="D28" s="167"/>
      <c r="E28" s="167"/>
      <c r="F28" s="167"/>
      <c r="G28" s="167"/>
      <c r="H28" s="167"/>
      <c r="I28" s="167"/>
      <c r="J28" s="167"/>
      <c r="K28" s="167"/>
      <c r="L28" s="167"/>
      <c r="M28" s="168"/>
      <c r="N28" s="171"/>
      <c r="O28" s="172"/>
      <c r="P28" s="172"/>
      <c r="Q28" s="172"/>
      <c r="R28" s="172"/>
      <c r="S28" s="152"/>
      <c r="T28" s="152"/>
      <c r="U28" s="152"/>
      <c r="V28" s="152"/>
      <c r="W28" s="152"/>
      <c r="X28" s="154"/>
      <c r="Y28" s="154"/>
      <c r="Z28" s="154"/>
      <c r="AA28" s="154"/>
      <c r="AB28" s="154"/>
      <c r="AC28" s="156"/>
      <c r="AD28" s="174"/>
      <c r="AE28" s="174"/>
      <c r="AF28" s="174"/>
      <c r="AG28" s="174"/>
      <c r="AH28" s="174"/>
      <c r="AI28" s="149"/>
      <c r="AJ28" s="149"/>
      <c r="AK28" s="149"/>
      <c r="AL28" s="149"/>
      <c r="AM28" s="150"/>
      <c r="AN28" s="152"/>
      <c r="AO28" s="152"/>
      <c r="AP28" s="152"/>
      <c r="AQ28" s="152"/>
      <c r="AR28" s="152"/>
      <c r="AS28" s="154"/>
      <c r="AT28" s="154"/>
      <c r="AU28" s="154"/>
      <c r="AV28" s="154"/>
      <c r="AW28" s="154"/>
      <c r="AX28" s="154"/>
      <c r="AY28" s="154"/>
      <c r="AZ28" s="154"/>
      <c r="BA28" s="154"/>
      <c r="BB28" s="154"/>
      <c r="BC28" s="156"/>
    </row>
    <row r="29" spans="2:55" ht="15" customHeight="1" thickBot="1" x14ac:dyDescent="0.2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row>
    <row r="30" spans="2:55" ht="15" customHeight="1" x14ac:dyDescent="0.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U30" s="157" t="s">
        <v>77</v>
      </c>
      <c r="AV30" s="158"/>
      <c r="AW30" s="158"/>
      <c r="AX30" s="158"/>
      <c r="AY30" s="158"/>
      <c r="AZ30" s="158"/>
      <c r="BA30" s="158"/>
      <c r="BB30" s="158"/>
      <c r="BC30" s="159"/>
    </row>
    <row r="31" spans="2:55" ht="15" customHeight="1" x14ac:dyDescent="0.2">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U31" s="160" t="s">
        <v>86</v>
      </c>
      <c r="AV31" s="161"/>
      <c r="AW31" s="161"/>
      <c r="AX31" s="161"/>
      <c r="AY31" s="161"/>
      <c r="AZ31" s="161"/>
      <c r="BA31" s="161"/>
      <c r="BB31" s="161"/>
      <c r="BC31" s="162"/>
    </row>
    <row r="32" spans="2:55" ht="15" customHeight="1" x14ac:dyDescent="0.2">
      <c r="AR32" s="36"/>
      <c r="AU32" s="138">
        <f>AC27+AX27</f>
        <v>0</v>
      </c>
      <c r="AV32" s="139"/>
      <c r="AW32" s="139"/>
      <c r="AX32" s="139"/>
      <c r="AY32" s="139"/>
      <c r="AZ32" s="139"/>
      <c r="BA32" s="139"/>
      <c r="BB32" s="139"/>
      <c r="BC32" s="140"/>
    </row>
    <row r="33" spans="2:55" ht="15" customHeight="1" x14ac:dyDescent="0.2">
      <c r="AR33" s="36"/>
      <c r="AU33" s="141"/>
      <c r="AV33" s="142"/>
      <c r="AW33" s="142"/>
      <c r="AX33" s="142"/>
      <c r="AY33" s="142"/>
      <c r="AZ33" s="142"/>
      <c r="BA33" s="142"/>
      <c r="BB33" s="142"/>
      <c r="BC33" s="143"/>
    </row>
    <row r="34" spans="2:55" ht="15" customHeight="1" thickBot="1" x14ac:dyDescent="0.25">
      <c r="AU34" s="144"/>
      <c r="AV34" s="145"/>
      <c r="AW34" s="145"/>
      <c r="AX34" s="145"/>
      <c r="AY34" s="145"/>
      <c r="AZ34" s="145"/>
      <c r="BA34" s="145"/>
      <c r="BB34" s="145"/>
      <c r="BC34" s="146"/>
    </row>
    <row r="35" spans="2:55" ht="15" customHeight="1" x14ac:dyDescent="0.2">
      <c r="BC35" s="46"/>
    </row>
    <row r="36" spans="2:55" ht="15" hidden="1" customHeight="1" x14ac:dyDescent="0.2"/>
    <row r="37" spans="2:55" ht="15" customHeight="1" x14ac:dyDescent="0.2">
      <c r="B37" s="36"/>
      <c r="C37" s="1" t="s">
        <v>16</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row>
    <row r="38" spans="2:55" ht="15" customHeight="1" x14ac:dyDescent="0.2">
      <c r="B38" s="31"/>
      <c r="C38" s="1" t="s">
        <v>83</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row>
    <row r="39" spans="2:55" ht="15" customHeight="1" x14ac:dyDescent="0.2">
      <c r="C39" s="36" t="s">
        <v>109</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pans="2:55" ht="15" customHeight="1" x14ac:dyDescent="0.2">
      <c r="E40" s="39" t="s">
        <v>154</v>
      </c>
    </row>
  </sheetData>
  <mergeCells count="95">
    <mergeCell ref="S15:W15"/>
    <mergeCell ref="AI15:AM15"/>
    <mergeCell ref="AN15:AR15"/>
    <mergeCell ref="N14:R14"/>
    <mergeCell ref="S14:W14"/>
    <mergeCell ref="AI14:AM14"/>
    <mergeCell ref="AN14:AR14"/>
    <mergeCell ref="AX14:BC15"/>
    <mergeCell ref="AY4:BC5"/>
    <mergeCell ref="B7:BC8"/>
    <mergeCell ref="B12:C16"/>
    <mergeCell ref="D12:M13"/>
    <mergeCell ref="N12:AH13"/>
    <mergeCell ref="AI12:BC13"/>
    <mergeCell ref="D14:I16"/>
    <mergeCell ref="J14:M16"/>
    <mergeCell ref="AC14:AH15"/>
    <mergeCell ref="AS16:AW16"/>
    <mergeCell ref="AX16:BC16"/>
    <mergeCell ref="AN16:AR16"/>
    <mergeCell ref="X14:AB15"/>
    <mergeCell ref="AS14:AW15"/>
    <mergeCell ref="N15:R15"/>
    <mergeCell ref="B17:C18"/>
    <mergeCell ref="D17:I18"/>
    <mergeCell ref="J17:M18"/>
    <mergeCell ref="N17:R18"/>
    <mergeCell ref="S17:W18"/>
    <mergeCell ref="AI17:AM18"/>
    <mergeCell ref="N16:R16"/>
    <mergeCell ref="S16:W16"/>
    <mergeCell ref="X16:AB16"/>
    <mergeCell ref="AC16:AH16"/>
    <mergeCell ref="AI16:AM16"/>
    <mergeCell ref="AN17:AR18"/>
    <mergeCell ref="AS17:AW18"/>
    <mergeCell ref="AX17:BC18"/>
    <mergeCell ref="B19:C20"/>
    <mergeCell ref="D19:I20"/>
    <mergeCell ref="J19:M20"/>
    <mergeCell ref="N19:R20"/>
    <mergeCell ref="S19:W20"/>
    <mergeCell ref="X19:AB20"/>
    <mergeCell ref="AC19:AH20"/>
    <mergeCell ref="AI19:AM20"/>
    <mergeCell ref="AN19:AR20"/>
    <mergeCell ref="AS19:AW20"/>
    <mergeCell ref="AX19:BC20"/>
    <mergeCell ref="X17:AB18"/>
    <mergeCell ref="AC17:AH18"/>
    <mergeCell ref="X21:AB22"/>
    <mergeCell ref="B23:C24"/>
    <mergeCell ref="D23:I24"/>
    <mergeCell ref="J23:M24"/>
    <mergeCell ref="N23:R24"/>
    <mergeCell ref="S23:W24"/>
    <mergeCell ref="B21:C22"/>
    <mergeCell ref="D21:I22"/>
    <mergeCell ref="J21:M22"/>
    <mergeCell ref="N21:R22"/>
    <mergeCell ref="S21:W22"/>
    <mergeCell ref="AS23:AW24"/>
    <mergeCell ref="AX23:BC24"/>
    <mergeCell ref="AC21:AH22"/>
    <mergeCell ref="AI21:AM22"/>
    <mergeCell ref="AN21:AR22"/>
    <mergeCell ref="AS21:AW22"/>
    <mergeCell ref="AX21:BC22"/>
    <mergeCell ref="X25:AB26"/>
    <mergeCell ref="X23:AB24"/>
    <mergeCell ref="AC23:AH24"/>
    <mergeCell ref="AI23:AM24"/>
    <mergeCell ref="AN23:AR24"/>
    <mergeCell ref="AC25:AH26"/>
    <mergeCell ref="AI25:AM26"/>
    <mergeCell ref="AN25:AR26"/>
    <mergeCell ref="B25:C26"/>
    <mergeCell ref="D25:I26"/>
    <mergeCell ref="J25:M26"/>
    <mergeCell ref="N25:R26"/>
    <mergeCell ref="S25:W26"/>
    <mergeCell ref="B27:M28"/>
    <mergeCell ref="N27:R28"/>
    <mergeCell ref="S27:W28"/>
    <mergeCell ref="X27:AB28"/>
    <mergeCell ref="AC27:AH28"/>
    <mergeCell ref="AS25:AW26"/>
    <mergeCell ref="AX25:BC26"/>
    <mergeCell ref="AU32:BC34"/>
    <mergeCell ref="AI27:AM28"/>
    <mergeCell ref="AN27:AR28"/>
    <mergeCell ref="AS27:AW28"/>
    <mergeCell ref="AX27:BC28"/>
    <mergeCell ref="AU30:BC30"/>
    <mergeCell ref="AU31:BC31"/>
  </mergeCells>
  <phoneticPr fontId="1"/>
  <printOptions horizontalCentered="1"/>
  <pageMargins left="0.59055118110236227" right="0.59055118110236227" top="0.39370078740157483" bottom="0.39370078740157483" header="0.19685039370078741" footer="0.19685039370078741"/>
  <pageSetup paperSize="9" orientation="landscape" r:id="rId1"/>
  <headerFooter alignWithMargins="0">
    <oddFooter xml:space="preserve">&amp;C&amp;12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2:AK59"/>
  <sheetViews>
    <sheetView showGridLines="0" view="pageBreakPreview" zoomScaleNormal="100" zoomScaleSheetLayoutView="100" workbookViewId="0">
      <selection activeCell="AB13" sqref="AB13:AC14"/>
    </sheetView>
  </sheetViews>
  <sheetFormatPr defaultColWidth="2.44140625" defaultRowHeight="15" customHeight="1" x14ac:dyDescent="0.2"/>
  <cols>
    <col min="1" max="1" width="2.44140625" style="13"/>
    <col min="2" max="2" width="2.44140625" style="13" customWidth="1"/>
    <col min="3" max="16384" width="2.44140625" style="13"/>
  </cols>
  <sheetData>
    <row r="2" spans="2:37" s="12" customFormat="1" ht="15" customHeight="1" x14ac:dyDescent="0.2">
      <c r="B2" s="229" t="s">
        <v>157</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30" t="s">
        <v>130</v>
      </c>
      <c r="AH2" s="231"/>
      <c r="AI2" s="231"/>
      <c r="AJ2" s="231"/>
      <c r="AK2" s="232"/>
    </row>
    <row r="3" spans="2:37" s="12" customFormat="1" ht="15" customHeight="1" x14ac:dyDescent="0.2">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33"/>
      <c r="AH3" s="234"/>
      <c r="AI3" s="234"/>
      <c r="AJ3" s="234"/>
      <c r="AK3" s="235"/>
    </row>
    <row r="4" spans="2:37" s="12" customFormat="1" ht="15" customHeight="1" x14ac:dyDescent="0.2">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36" t="s">
        <v>81</v>
      </c>
      <c r="AH4" s="236"/>
      <c r="AI4" s="236"/>
      <c r="AJ4" s="236"/>
      <c r="AK4" s="236"/>
    </row>
    <row r="5" spans="2:37" ht="15" customHeight="1" x14ac:dyDescent="0.2">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row>
    <row r="6" spans="2:37" s="12" customFormat="1" ht="15" customHeight="1" x14ac:dyDescent="0.2">
      <c r="B6" s="65" t="s">
        <v>120</v>
      </c>
      <c r="C6" s="65"/>
      <c r="D6" s="65" t="s">
        <v>121</v>
      </c>
      <c r="E6" s="65"/>
      <c r="F6" s="65"/>
      <c r="G6" s="65"/>
      <c r="H6" s="65"/>
      <c r="I6" s="65"/>
      <c r="J6" s="65"/>
      <c r="K6" s="65"/>
      <c r="L6" s="65" t="s">
        <v>122</v>
      </c>
      <c r="M6" s="65"/>
      <c r="N6" s="65"/>
      <c r="O6" s="65"/>
      <c r="P6" s="65"/>
      <c r="Q6" s="65"/>
      <c r="R6" s="65"/>
      <c r="S6" s="65" t="s">
        <v>123</v>
      </c>
      <c r="T6" s="65"/>
      <c r="U6" s="65"/>
      <c r="V6" s="65"/>
      <c r="W6" s="65"/>
      <c r="X6" s="65"/>
      <c r="Y6" s="65" t="s">
        <v>124</v>
      </c>
      <c r="Z6" s="65"/>
      <c r="AA6" s="65"/>
      <c r="AB6" s="65"/>
      <c r="AC6" s="65"/>
      <c r="AD6" s="65"/>
      <c r="AE6" s="65"/>
      <c r="AF6" s="65"/>
      <c r="AG6" s="65"/>
      <c r="AH6" s="65"/>
      <c r="AI6" s="65"/>
      <c r="AJ6" s="65"/>
      <c r="AK6" s="65"/>
    </row>
    <row r="7" spans="2:37" s="12" customFormat="1" ht="15" customHeight="1" x14ac:dyDescent="0.2">
      <c r="B7" s="69"/>
      <c r="C7" s="69"/>
      <c r="D7" s="69"/>
      <c r="E7" s="69"/>
      <c r="F7" s="69"/>
      <c r="G7" s="66"/>
      <c r="H7" s="69"/>
      <c r="I7" s="66"/>
      <c r="J7" s="66"/>
      <c r="K7" s="66"/>
      <c r="L7" s="66"/>
      <c r="M7" s="66"/>
      <c r="N7" s="68"/>
      <c r="O7" s="66"/>
      <c r="P7" s="69"/>
      <c r="Q7" s="68"/>
      <c r="R7" s="68"/>
      <c r="S7" s="68"/>
      <c r="T7" s="68"/>
      <c r="U7" s="68"/>
      <c r="V7" s="69"/>
      <c r="W7" s="68"/>
      <c r="X7" s="65"/>
      <c r="Y7" s="68"/>
      <c r="Z7" s="68"/>
      <c r="AA7" s="68"/>
      <c r="AB7" s="68"/>
      <c r="AC7" s="68"/>
      <c r="AD7" s="67"/>
      <c r="AE7" s="69"/>
      <c r="AF7" s="66"/>
      <c r="AG7" s="66"/>
      <c r="AH7" s="66"/>
      <c r="AI7" s="66"/>
      <c r="AJ7" s="66"/>
      <c r="AK7" s="66"/>
    </row>
    <row r="8" spans="2:37" ht="15" customHeight="1" x14ac:dyDescent="0.2">
      <c r="B8" s="14" t="s">
        <v>32</v>
      </c>
      <c r="C8" s="14"/>
      <c r="D8" s="14"/>
      <c r="E8" s="14"/>
      <c r="F8" s="14"/>
      <c r="G8" s="14"/>
      <c r="H8" s="14"/>
      <c r="I8" s="14"/>
      <c r="J8" s="14"/>
      <c r="K8" s="14"/>
      <c r="L8" s="70"/>
      <c r="M8" s="70"/>
      <c r="N8" s="70"/>
      <c r="O8" s="70"/>
      <c r="P8" s="70"/>
      <c r="Q8" s="70"/>
      <c r="R8" s="70"/>
      <c r="S8" s="11"/>
      <c r="T8" s="11"/>
      <c r="U8" s="11"/>
      <c r="V8" s="11"/>
      <c r="W8" s="11"/>
      <c r="X8" s="11"/>
      <c r="Y8" s="11"/>
      <c r="Z8" s="11"/>
      <c r="AA8" s="11"/>
      <c r="AB8" s="11"/>
      <c r="AC8" s="11"/>
      <c r="AD8" s="11"/>
      <c r="AE8" s="11"/>
      <c r="AF8" s="11"/>
      <c r="AG8" s="11"/>
      <c r="AH8" s="11"/>
      <c r="AI8" s="11"/>
      <c r="AJ8" s="11"/>
      <c r="AK8" s="11"/>
    </row>
    <row r="9" spans="2:37" s="12" customFormat="1" ht="15" customHeight="1" x14ac:dyDescent="0.2">
      <c r="B9" s="237" t="s">
        <v>2</v>
      </c>
      <c r="C9" s="238"/>
      <c r="D9" s="238"/>
      <c r="E9" s="238"/>
      <c r="F9" s="238"/>
      <c r="G9" s="238"/>
      <c r="H9" s="239"/>
      <c r="I9" s="243"/>
      <c r="J9" s="244"/>
      <c r="K9" s="244"/>
      <c r="L9" s="244"/>
      <c r="M9" s="244"/>
      <c r="N9" s="244"/>
      <c r="O9" s="244"/>
      <c r="P9" s="244"/>
      <c r="Q9" s="244"/>
      <c r="R9" s="245"/>
      <c r="S9" s="13"/>
      <c r="T9" s="13"/>
      <c r="U9" s="13"/>
      <c r="V9" s="13"/>
      <c r="W9" s="13"/>
      <c r="X9" s="13"/>
      <c r="Y9" s="13"/>
      <c r="Z9" s="13"/>
      <c r="AA9" s="13"/>
      <c r="AB9" s="13"/>
      <c r="AC9" s="13"/>
      <c r="AD9" s="13"/>
      <c r="AE9" s="13"/>
      <c r="AF9" s="13"/>
      <c r="AG9" s="13"/>
      <c r="AH9" s="13"/>
      <c r="AI9" s="13"/>
      <c r="AJ9" s="13"/>
      <c r="AK9" s="13"/>
    </row>
    <row r="10" spans="2:37" ht="15" customHeight="1" x14ac:dyDescent="0.2">
      <c r="B10" s="240"/>
      <c r="C10" s="241"/>
      <c r="D10" s="241"/>
      <c r="E10" s="241"/>
      <c r="F10" s="241"/>
      <c r="G10" s="241"/>
      <c r="H10" s="242"/>
      <c r="I10" s="246"/>
      <c r="J10" s="247"/>
      <c r="K10" s="247"/>
      <c r="L10" s="247"/>
      <c r="M10" s="247"/>
      <c r="N10" s="247"/>
      <c r="O10" s="247"/>
      <c r="P10" s="247"/>
      <c r="Q10" s="247"/>
      <c r="R10" s="248"/>
      <c r="AK10" s="63"/>
    </row>
    <row r="11" spans="2:37" s="12" customFormat="1" ht="15" customHeight="1" x14ac:dyDescent="0.2">
      <c r="B11" s="237" t="s">
        <v>1</v>
      </c>
      <c r="C11" s="238"/>
      <c r="D11" s="239"/>
      <c r="E11" s="243"/>
      <c r="F11" s="244"/>
      <c r="G11" s="244"/>
      <c r="H11" s="244"/>
      <c r="I11" s="244"/>
      <c r="J11" s="245"/>
      <c r="K11" s="237" t="s">
        <v>3</v>
      </c>
      <c r="L11" s="238"/>
      <c r="M11" s="238"/>
      <c r="N11" s="238"/>
      <c r="O11" s="239"/>
      <c r="P11" s="249"/>
      <c r="Q11" s="250"/>
      <c r="R11" s="250"/>
      <c r="S11" s="250"/>
      <c r="T11" s="250"/>
      <c r="U11" s="251"/>
      <c r="V11" s="237" t="s">
        <v>5</v>
      </c>
      <c r="W11" s="238"/>
      <c r="X11" s="238"/>
      <c r="Y11" s="238"/>
      <c r="Z11" s="239"/>
      <c r="AA11" s="255"/>
      <c r="AB11" s="256"/>
      <c r="AC11" s="256"/>
      <c r="AD11" s="256"/>
      <c r="AE11" s="256"/>
      <c r="AF11" s="256"/>
      <c r="AG11" s="256"/>
      <c r="AH11" s="256"/>
      <c r="AI11" s="256"/>
      <c r="AJ11" s="256"/>
      <c r="AK11" s="257"/>
    </row>
    <row r="12" spans="2:37" ht="15" customHeight="1" x14ac:dyDescent="0.2">
      <c r="B12" s="240"/>
      <c r="C12" s="241"/>
      <c r="D12" s="242"/>
      <c r="E12" s="246"/>
      <c r="F12" s="247"/>
      <c r="G12" s="247"/>
      <c r="H12" s="247"/>
      <c r="I12" s="247"/>
      <c r="J12" s="248"/>
      <c r="K12" s="240"/>
      <c r="L12" s="241"/>
      <c r="M12" s="241"/>
      <c r="N12" s="241"/>
      <c r="O12" s="242"/>
      <c r="P12" s="252"/>
      <c r="Q12" s="253"/>
      <c r="R12" s="253"/>
      <c r="S12" s="253"/>
      <c r="T12" s="253"/>
      <c r="U12" s="254"/>
      <c r="V12" s="240"/>
      <c r="W12" s="241"/>
      <c r="X12" s="241"/>
      <c r="Y12" s="241"/>
      <c r="Z12" s="242"/>
      <c r="AA12" s="258"/>
      <c r="AB12" s="259"/>
      <c r="AC12" s="259"/>
      <c r="AD12" s="259"/>
      <c r="AE12" s="259"/>
      <c r="AF12" s="259"/>
      <c r="AG12" s="259"/>
      <c r="AH12" s="259"/>
      <c r="AI12" s="259"/>
      <c r="AJ12" s="259"/>
      <c r="AK12" s="260"/>
    </row>
    <row r="13" spans="2:37" s="12" customFormat="1" ht="15" customHeight="1" x14ac:dyDescent="0.2">
      <c r="B13" s="237" t="s">
        <v>4</v>
      </c>
      <c r="C13" s="238"/>
      <c r="D13" s="238"/>
      <c r="E13" s="238"/>
      <c r="F13" s="238"/>
      <c r="G13" s="238"/>
      <c r="H13" s="238"/>
      <c r="I13" s="239"/>
      <c r="J13" s="249" t="s">
        <v>28</v>
      </c>
      <c r="K13" s="250"/>
      <c r="L13" s="250"/>
      <c r="M13" s="250"/>
      <c r="N13" s="250"/>
      <c r="O13" s="250"/>
      <c r="P13" s="250"/>
      <c r="Q13" s="250"/>
      <c r="R13" s="250"/>
      <c r="S13" s="250"/>
      <c r="T13" s="250"/>
      <c r="U13" s="250"/>
      <c r="V13" s="250"/>
      <c r="W13" s="250"/>
      <c r="X13" s="250"/>
      <c r="Y13" s="250"/>
      <c r="Z13" s="250"/>
      <c r="AA13" s="250"/>
      <c r="AB13" s="261" t="s">
        <v>24</v>
      </c>
      <c r="AC13" s="261"/>
      <c r="AD13" s="263"/>
      <c r="AE13" s="263"/>
      <c r="AF13" s="263"/>
      <c r="AG13" s="265" t="s">
        <v>39</v>
      </c>
      <c r="AH13" s="265"/>
      <c r="AI13" s="265"/>
      <c r="AJ13" s="265"/>
      <c r="AK13" s="266"/>
    </row>
    <row r="14" spans="2:37" ht="15" customHeight="1" x14ac:dyDescent="0.2">
      <c r="B14" s="240"/>
      <c r="C14" s="241"/>
      <c r="D14" s="241"/>
      <c r="E14" s="241"/>
      <c r="F14" s="241"/>
      <c r="G14" s="241"/>
      <c r="H14" s="241"/>
      <c r="I14" s="242"/>
      <c r="J14" s="252"/>
      <c r="K14" s="253"/>
      <c r="L14" s="253"/>
      <c r="M14" s="253"/>
      <c r="N14" s="253"/>
      <c r="O14" s="253"/>
      <c r="P14" s="253"/>
      <c r="Q14" s="253"/>
      <c r="R14" s="253"/>
      <c r="S14" s="253"/>
      <c r="T14" s="253"/>
      <c r="U14" s="253"/>
      <c r="V14" s="253"/>
      <c r="W14" s="253"/>
      <c r="X14" s="253"/>
      <c r="Y14" s="253"/>
      <c r="Z14" s="253"/>
      <c r="AA14" s="253"/>
      <c r="AB14" s="262"/>
      <c r="AC14" s="262"/>
      <c r="AD14" s="264"/>
      <c r="AE14" s="264"/>
      <c r="AF14" s="264"/>
      <c r="AG14" s="267"/>
      <c r="AH14" s="267"/>
      <c r="AI14" s="267"/>
      <c r="AJ14" s="267"/>
      <c r="AK14" s="268"/>
    </row>
    <row r="15" spans="2:37" ht="15" customHeight="1" x14ac:dyDescent="0.2">
      <c r="B15" s="283" t="s">
        <v>55</v>
      </c>
      <c r="C15" s="284"/>
      <c r="D15" s="284"/>
      <c r="E15" s="284"/>
      <c r="F15" s="284"/>
      <c r="G15" s="284"/>
      <c r="H15" s="285"/>
      <c r="I15" s="261" t="s">
        <v>48</v>
      </c>
      <c r="J15" s="261"/>
      <c r="K15" s="261"/>
      <c r="L15" s="289"/>
      <c r="M15" s="289"/>
      <c r="N15" s="289"/>
      <c r="O15" s="289"/>
      <c r="P15" s="289"/>
      <c r="Q15" s="291" t="s">
        <v>22</v>
      </c>
      <c r="R15" s="293" t="s">
        <v>49</v>
      </c>
      <c r="S15" s="293"/>
      <c r="T15" s="293"/>
      <c r="U15" s="293"/>
      <c r="V15" s="289"/>
      <c r="W15" s="289"/>
      <c r="X15" s="289"/>
      <c r="Y15" s="289"/>
      <c r="Z15" s="289"/>
      <c r="AA15" s="291" t="s">
        <v>22</v>
      </c>
      <c r="AB15" s="261" t="s">
        <v>50</v>
      </c>
      <c r="AC15" s="261"/>
      <c r="AD15" s="261"/>
      <c r="AE15" s="261"/>
      <c r="AF15" s="289"/>
      <c r="AG15" s="289"/>
      <c r="AH15" s="289"/>
      <c r="AI15" s="289"/>
      <c r="AJ15" s="289"/>
      <c r="AK15" s="269" t="s">
        <v>42</v>
      </c>
    </row>
    <row r="16" spans="2:37" s="12" customFormat="1" ht="15" customHeight="1" x14ac:dyDescent="0.2">
      <c r="B16" s="286"/>
      <c r="C16" s="287"/>
      <c r="D16" s="287"/>
      <c r="E16" s="287"/>
      <c r="F16" s="287"/>
      <c r="G16" s="287"/>
      <c r="H16" s="288"/>
      <c r="I16" s="262"/>
      <c r="J16" s="262"/>
      <c r="K16" s="262"/>
      <c r="L16" s="290"/>
      <c r="M16" s="290"/>
      <c r="N16" s="290"/>
      <c r="O16" s="290"/>
      <c r="P16" s="290"/>
      <c r="Q16" s="292"/>
      <c r="R16" s="294"/>
      <c r="S16" s="294"/>
      <c r="T16" s="294"/>
      <c r="U16" s="294"/>
      <c r="V16" s="290"/>
      <c r="W16" s="290"/>
      <c r="X16" s="290"/>
      <c r="Y16" s="290"/>
      <c r="Z16" s="290"/>
      <c r="AA16" s="292"/>
      <c r="AB16" s="262"/>
      <c r="AC16" s="262"/>
      <c r="AD16" s="262"/>
      <c r="AE16" s="262"/>
      <c r="AF16" s="290"/>
      <c r="AG16" s="290"/>
      <c r="AH16" s="290"/>
      <c r="AI16" s="290"/>
      <c r="AJ16" s="290"/>
      <c r="AK16" s="270"/>
    </row>
    <row r="17" spans="2:37" ht="15" customHeight="1" x14ac:dyDescent="0.2">
      <c r="B17" s="271" t="s">
        <v>31</v>
      </c>
      <c r="C17" s="272"/>
      <c r="D17" s="272"/>
      <c r="E17" s="272"/>
      <c r="F17" s="272"/>
      <c r="G17" s="272"/>
      <c r="H17" s="273"/>
      <c r="I17" s="277" t="s">
        <v>158</v>
      </c>
      <c r="J17" s="278"/>
      <c r="K17" s="278"/>
      <c r="L17" s="278"/>
      <c r="M17" s="278"/>
      <c r="N17" s="278"/>
      <c r="O17" s="278"/>
      <c r="P17" s="278"/>
      <c r="Q17" s="278"/>
      <c r="R17" s="278"/>
      <c r="S17" s="278"/>
      <c r="T17" s="278"/>
      <c r="U17" s="278"/>
      <c r="V17" s="278"/>
      <c r="W17" s="278"/>
      <c r="X17" s="278"/>
      <c r="Y17" s="278"/>
      <c r="Z17" s="278"/>
      <c r="AA17" s="278"/>
      <c r="AB17" s="261" t="s">
        <v>95</v>
      </c>
      <c r="AC17" s="261"/>
      <c r="AD17" s="261"/>
      <c r="AE17" s="261"/>
      <c r="AF17" s="261"/>
      <c r="AG17" s="281"/>
      <c r="AH17" s="281"/>
      <c r="AI17" s="281"/>
      <c r="AJ17" s="265" t="s">
        <v>25</v>
      </c>
      <c r="AK17" s="266"/>
    </row>
    <row r="18" spans="2:37" ht="15" customHeight="1" x14ac:dyDescent="0.2">
      <c r="B18" s="274"/>
      <c r="C18" s="275"/>
      <c r="D18" s="275"/>
      <c r="E18" s="275"/>
      <c r="F18" s="275"/>
      <c r="G18" s="275"/>
      <c r="H18" s="276"/>
      <c r="I18" s="279"/>
      <c r="J18" s="280"/>
      <c r="K18" s="280"/>
      <c r="L18" s="280"/>
      <c r="M18" s="280"/>
      <c r="N18" s="280"/>
      <c r="O18" s="280"/>
      <c r="P18" s="280"/>
      <c r="Q18" s="280"/>
      <c r="R18" s="280"/>
      <c r="S18" s="280"/>
      <c r="T18" s="280"/>
      <c r="U18" s="280"/>
      <c r="V18" s="280"/>
      <c r="W18" s="280"/>
      <c r="X18" s="280"/>
      <c r="Y18" s="280"/>
      <c r="Z18" s="280"/>
      <c r="AA18" s="280"/>
      <c r="AB18" s="262"/>
      <c r="AC18" s="262"/>
      <c r="AD18" s="262"/>
      <c r="AE18" s="262"/>
      <c r="AF18" s="262"/>
      <c r="AG18" s="282"/>
      <c r="AH18" s="282"/>
      <c r="AI18" s="282"/>
      <c r="AJ18" s="267"/>
      <c r="AK18" s="268"/>
    </row>
    <row r="19" spans="2:37" ht="15" customHeight="1" x14ac:dyDescent="0.2">
      <c r="B19" s="271" t="s">
        <v>20</v>
      </c>
      <c r="C19" s="272"/>
      <c r="D19" s="272"/>
      <c r="E19" s="272"/>
      <c r="F19" s="272"/>
      <c r="G19" s="272"/>
      <c r="H19" s="272"/>
      <c r="I19" s="277" t="s">
        <v>158</v>
      </c>
      <c r="J19" s="278"/>
      <c r="K19" s="278"/>
      <c r="L19" s="278"/>
      <c r="M19" s="278"/>
      <c r="N19" s="278"/>
      <c r="O19" s="278"/>
      <c r="P19" s="278"/>
      <c r="Q19" s="278"/>
      <c r="R19" s="278"/>
      <c r="S19" s="278"/>
      <c r="T19" s="278"/>
      <c r="U19" s="278"/>
      <c r="V19" s="278"/>
      <c r="W19" s="278"/>
      <c r="X19" s="278"/>
      <c r="Y19" s="278"/>
      <c r="Z19" s="278"/>
      <c r="AA19" s="278"/>
      <c r="AB19" s="261" t="s">
        <v>95</v>
      </c>
      <c r="AC19" s="261"/>
      <c r="AD19" s="261"/>
      <c r="AE19" s="261"/>
      <c r="AF19" s="261"/>
      <c r="AG19" s="281"/>
      <c r="AH19" s="281"/>
      <c r="AI19" s="281"/>
      <c r="AJ19" s="265" t="s">
        <v>25</v>
      </c>
      <c r="AK19" s="266"/>
    </row>
    <row r="20" spans="2:37" ht="15" customHeight="1" x14ac:dyDescent="0.2">
      <c r="B20" s="274"/>
      <c r="C20" s="275"/>
      <c r="D20" s="275"/>
      <c r="E20" s="275"/>
      <c r="F20" s="275"/>
      <c r="G20" s="275"/>
      <c r="H20" s="275"/>
      <c r="I20" s="279"/>
      <c r="J20" s="280"/>
      <c r="K20" s="280"/>
      <c r="L20" s="280"/>
      <c r="M20" s="280"/>
      <c r="N20" s="280"/>
      <c r="O20" s="280"/>
      <c r="P20" s="280"/>
      <c r="Q20" s="280"/>
      <c r="R20" s="280"/>
      <c r="S20" s="280"/>
      <c r="T20" s="280"/>
      <c r="U20" s="280"/>
      <c r="V20" s="280"/>
      <c r="W20" s="280"/>
      <c r="X20" s="280"/>
      <c r="Y20" s="280"/>
      <c r="Z20" s="280"/>
      <c r="AA20" s="280"/>
      <c r="AB20" s="262"/>
      <c r="AC20" s="262"/>
      <c r="AD20" s="262"/>
      <c r="AE20" s="262"/>
      <c r="AF20" s="262"/>
      <c r="AG20" s="282"/>
      <c r="AH20" s="282"/>
      <c r="AI20" s="282"/>
      <c r="AJ20" s="267"/>
      <c r="AK20" s="268"/>
    </row>
    <row r="21" spans="2:37" ht="15" customHeight="1" x14ac:dyDescent="0.2">
      <c r="B21" s="271" t="s">
        <v>29</v>
      </c>
      <c r="C21" s="272"/>
      <c r="D21" s="272"/>
      <c r="E21" s="272"/>
      <c r="F21" s="272"/>
      <c r="G21" s="272"/>
      <c r="H21" s="272"/>
      <c r="I21" s="277" t="s">
        <v>158</v>
      </c>
      <c r="J21" s="278"/>
      <c r="K21" s="278"/>
      <c r="L21" s="278"/>
      <c r="M21" s="278"/>
      <c r="N21" s="278"/>
      <c r="O21" s="278"/>
      <c r="P21" s="278"/>
      <c r="Q21" s="278"/>
      <c r="R21" s="278"/>
      <c r="S21" s="278"/>
      <c r="T21" s="278"/>
      <c r="U21" s="278"/>
      <c r="V21" s="278"/>
      <c r="W21" s="278"/>
      <c r="X21" s="278"/>
      <c r="Y21" s="278"/>
      <c r="Z21" s="278"/>
      <c r="AA21" s="278"/>
      <c r="AB21" s="261" t="s">
        <v>95</v>
      </c>
      <c r="AC21" s="261"/>
      <c r="AD21" s="261"/>
      <c r="AE21" s="261"/>
      <c r="AF21" s="261"/>
      <c r="AG21" s="281"/>
      <c r="AH21" s="281"/>
      <c r="AI21" s="281"/>
      <c r="AJ21" s="265" t="s">
        <v>25</v>
      </c>
      <c r="AK21" s="266"/>
    </row>
    <row r="22" spans="2:37" ht="15" customHeight="1" x14ac:dyDescent="0.2">
      <c r="B22" s="295"/>
      <c r="C22" s="296"/>
      <c r="D22" s="296"/>
      <c r="E22" s="296"/>
      <c r="F22" s="296"/>
      <c r="G22" s="296"/>
      <c r="H22" s="296"/>
      <c r="I22" s="279"/>
      <c r="J22" s="280"/>
      <c r="K22" s="280"/>
      <c r="L22" s="280"/>
      <c r="M22" s="280"/>
      <c r="N22" s="280"/>
      <c r="O22" s="280"/>
      <c r="P22" s="280"/>
      <c r="Q22" s="280"/>
      <c r="R22" s="280"/>
      <c r="S22" s="280"/>
      <c r="T22" s="280"/>
      <c r="U22" s="280"/>
      <c r="V22" s="280"/>
      <c r="W22" s="280"/>
      <c r="X22" s="280"/>
      <c r="Y22" s="280"/>
      <c r="Z22" s="280"/>
      <c r="AA22" s="280"/>
      <c r="AB22" s="297"/>
      <c r="AC22" s="297"/>
      <c r="AD22" s="297"/>
      <c r="AE22" s="297"/>
      <c r="AF22" s="297"/>
      <c r="AG22" s="298"/>
      <c r="AH22" s="298"/>
      <c r="AI22" s="298"/>
      <c r="AJ22" s="299"/>
      <c r="AK22" s="300"/>
    </row>
    <row r="23" spans="2:37" ht="15" customHeight="1" x14ac:dyDescent="0.2">
      <c r="B23" s="283" t="s">
        <v>40</v>
      </c>
      <c r="C23" s="284"/>
      <c r="D23" s="284"/>
      <c r="E23" s="284"/>
      <c r="F23" s="284"/>
      <c r="G23" s="285"/>
      <c r="H23" s="283" t="s">
        <v>26</v>
      </c>
      <c r="I23" s="284"/>
      <c r="J23" s="284"/>
      <c r="K23" s="284"/>
      <c r="L23" s="284"/>
      <c r="M23" s="283" t="s">
        <v>136</v>
      </c>
      <c r="N23" s="284"/>
      <c r="O23" s="284"/>
      <c r="P23" s="284"/>
      <c r="Q23" s="284"/>
      <c r="R23" s="284"/>
      <c r="S23" s="284"/>
      <c r="T23" s="285"/>
      <c r="U23" s="304" t="s">
        <v>138</v>
      </c>
      <c r="V23" s="305"/>
      <c r="W23" s="305"/>
      <c r="X23" s="305"/>
      <c r="Y23" s="305"/>
      <c r="Z23" s="305"/>
      <c r="AA23" s="305"/>
      <c r="AB23" s="305"/>
      <c r="AC23" s="306"/>
      <c r="AD23" s="284" t="s">
        <v>57</v>
      </c>
      <c r="AE23" s="284"/>
      <c r="AF23" s="284"/>
      <c r="AG23" s="284"/>
      <c r="AH23" s="284"/>
      <c r="AI23" s="284"/>
      <c r="AJ23" s="284"/>
      <c r="AK23" s="285"/>
    </row>
    <row r="24" spans="2:37" ht="15" customHeight="1" x14ac:dyDescent="0.2">
      <c r="B24" s="301"/>
      <c r="C24" s="302"/>
      <c r="D24" s="302"/>
      <c r="E24" s="302"/>
      <c r="F24" s="302"/>
      <c r="G24" s="303"/>
      <c r="H24" s="301"/>
      <c r="I24" s="302"/>
      <c r="J24" s="302"/>
      <c r="K24" s="302"/>
      <c r="L24" s="302"/>
      <c r="M24" s="301"/>
      <c r="N24" s="302"/>
      <c r="O24" s="302"/>
      <c r="P24" s="302"/>
      <c r="Q24" s="302"/>
      <c r="R24" s="302"/>
      <c r="S24" s="302"/>
      <c r="T24" s="303"/>
      <c r="U24" s="307" t="s">
        <v>51</v>
      </c>
      <c r="V24" s="308"/>
      <c r="W24" s="308"/>
      <c r="X24" s="308"/>
      <c r="Y24" s="308"/>
      <c r="Z24" s="308"/>
      <c r="AA24" s="308"/>
      <c r="AB24" s="308"/>
      <c r="AC24" s="309"/>
      <c r="AD24" s="302"/>
      <c r="AE24" s="302"/>
      <c r="AF24" s="302"/>
      <c r="AG24" s="302"/>
      <c r="AH24" s="302"/>
      <c r="AI24" s="302"/>
      <c r="AJ24" s="302"/>
      <c r="AK24" s="303"/>
    </row>
    <row r="25" spans="2:37" ht="15" customHeight="1" x14ac:dyDescent="0.2">
      <c r="B25" s="310" t="s">
        <v>34</v>
      </c>
      <c r="C25" s="310"/>
      <c r="D25" s="310"/>
      <c r="E25" s="310"/>
      <c r="F25" s="310"/>
      <c r="G25" s="310"/>
      <c r="H25" s="311" t="s">
        <v>35</v>
      </c>
      <c r="I25" s="312"/>
      <c r="J25" s="312"/>
      <c r="K25" s="312"/>
      <c r="L25" s="312"/>
      <c r="M25" s="311" t="s">
        <v>36</v>
      </c>
      <c r="N25" s="312"/>
      <c r="O25" s="312"/>
      <c r="P25" s="312"/>
      <c r="Q25" s="312"/>
      <c r="R25" s="312"/>
      <c r="S25" s="312"/>
      <c r="T25" s="313"/>
      <c r="U25" s="311" t="s">
        <v>37</v>
      </c>
      <c r="V25" s="312"/>
      <c r="W25" s="312"/>
      <c r="X25" s="312"/>
      <c r="Y25" s="312"/>
      <c r="Z25" s="312"/>
      <c r="AA25" s="312"/>
      <c r="AB25" s="312"/>
      <c r="AC25" s="313"/>
      <c r="AD25" s="312" t="s">
        <v>38</v>
      </c>
      <c r="AE25" s="312"/>
      <c r="AF25" s="312"/>
      <c r="AG25" s="312"/>
      <c r="AH25" s="312"/>
      <c r="AI25" s="312"/>
      <c r="AJ25" s="312"/>
      <c r="AK25" s="313"/>
    </row>
    <row r="26" spans="2:37" ht="15" customHeight="1" x14ac:dyDescent="0.2">
      <c r="B26" s="314">
        <f>AG21</f>
        <v>0</v>
      </c>
      <c r="C26" s="315"/>
      <c r="D26" s="315"/>
      <c r="E26" s="315"/>
      <c r="F26" s="315"/>
      <c r="G26" s="320" t="s">
        <v>41</v>
      </c>
      <c r="H26" s="323">
        <f>AD13</f>
        <v>0</v>
      </c>
      <c r="I26" s="324"/>
      <c r="J26" s="324"/>
      <c r="K26" s="329" t="s">
        <v>52</v>
      </c>
      <c r="L26" s="329"/>
      <c r="M26" s="323">
        <f>B26*H26</f>
        <v>0</v>
      </c>
      <c r="N26" s="324"/>
      <c r="O26" s="324"/>
      <c r="P26" s="324"/>
      <c r="Q26" s="324"/>
      <c r="R26" s="324"/>
      <c r="S26" s="329" t="s">
        <v>52</v>
      </c>
      <c r="T26" s="332"/>
      <c r="U26" s="335"/>
      <c r="V26" s="289"/>
      <c r="W26" s="289"/>
      <c r="X26" s="289"/>
      <c r="Y26" s="289"/>
      <c r="Z26" s="289"/>
      <c r="AA26" s="289"/>
      <c r="AB26" s="289"/>
      <c r="AC26" s="269" t="s">
        <v>22</v>
      </c>
      <c r="AD26" s="315">
        <f>ROUNDDOWN(M26*U26,0)</f>
        <v>0</v>
      </c>
      <c r="AE26" s="315"/>
      <c r="AF26" s="315"/>
      <c r="AG26" s="315"/>
      <c r="AH26" s="315"/>
      <c r="AI26" s="315"/>
      <c r="AJ26" s="315"/>
      <c r="AK26" s="269" t="s">
        <v>22</v>
      </c>
    </row>
    <row r="27" spans="2:37" ht="15" customHeight="1" x14ac:dyDescent="0.2">
      <c r="B27" s="316"/>
      <c r="C27" s="317"/>
      <c r="D27" s="317"/>
      <c r="E27" s="317"/>
      <c r="F27" s="317"/>
      <c r="G27" s="321"/>
      <c r="H27" s="325"/>
      <c r="I27" s="326"/>
      <c r="J27" s="326"/>
      <c r="K27" s="330"/>
      <c r="L27" s="330"/>
      <c r="M27" s="325"/>
      <c r="N27" s="326"/>
      <c r="O27" s="326"/>
      <c r="P27" s="326"/>
      <c r="Q27" s="326"/>
      <c r="R27" s="326"/>
      <c r="S27" s="330"/>
      <c r="T27" s="333"/>
      <c r="U27" s="336"/>
      <c r="V27" s="337"/>
      <c r="W27" s="337"/>
      <c r="X27" s="337"/>
      <c r="Y27" s="337"/>
      <c r="Z27" s="337"/>
      <c r="AA27" s="337"/>
      <c r="AB27" s="337"/>
      <c r="AC27" s="339"/>
      <c r="AD27" s="317"/>
      <c r="AE27" s="317"/>
      <c r="AF27" s="317"/>
      <c r="AG27" s="317"/>
      <c r="AH27" s="317"/>
      <c r="AI27" s="317"/>
      <c r="AJ27" s="317"/>
      <c r="AK27" s="339"/>
    </row>
    <row r="28" spans="2:37" ht="15" customHeight="1" x14ac:dyDescent="0.2">
      <c r="B28" s="318"/>
      <c r="C28" s="319"/>
      <c r="D28" s="319"/>
      <c r="E28" s="319"/>
      <c r="F28" s="319"/>
      <c r="G28" s="322"/>
      <c r="H28" s="327"/>
      <c r="I28" s="328"/>
      <c r="J28" s="328"/>
      <c r="K28" s="331"/>
      <c r="L28" s="331"/>
      <c r="M28" s="327"/>
      <c r="N28" s="328"/>
      <c r="O28" s="328"/>
      <c r="P28" s="328"/>
      <c r="Q28" s="328"/>
      <c r="R28" s="328"/>
      <c r="S28" s="331"/>
      <c r="T28" s="334"/>
      <c r="U28" s="338"/>
      <c r="V28" s="290"/>
      <c r="W28" s="290"/>
      <c r="X28" s="290"/>
      <c r="Y28" s="290"/>
      <c r="Z28" s="290"/>
      <c r="AA28" s="290"/>
      <c r="AB28" s="290"/>
      <c r="AC28" s="270"/>
      <c r="AD28" s="319"/>
      <c r="AE28" s="319"/>
      <c r="AF28" s="319"/>
      <c r="AG28" s="319"/>
      <c r="AH28" s="319"/>
      <c r="AI28" s="319"/>
      <c r="AJ28" s="319"/>
      <c r="AK28" s="270"/>
    </row>
    <row r="29" spans="2:37" ht="15" customHeight="1" x14ac:dyDescent="0.2">
      <c r="B29" s="340" t="s">
        <v>78</v>
      </c>
      <c r="C29" s="341"/>
      <c r="D29" s="342"/>
      <c r="E29" s="349"/>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1"/>
    </row>
    <row r="30" spans="2:37" ht="15" customHeight="1" x14ac:dyDescent="0.2">
      <c r="B30" s="343"/>
      <c r="C30" s="344"/>
      <c r="D30" s="345"/>
      <c r="E30" s="352"/>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4"/>
    </row>
    <row r="31" spans="2:37" ht="15" customHeight="1" x14ac:dyDescent="0.2">
      <c r="B31" s="346"/>
      <c r="C31" s="347"/>
      <c r="D31" s="348"/>
      <c r="E31" s="355"/>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7"/>
    </row>
    <row r="32" spans="2:37" ht="15" customHeight="1" x14ac:dyDescent="0.2">
      <c r="B32" s="64"/>
      <c r="C32" s="64"/>
      <c r="D32" s="64"/>
      <c r="E32" s="64"/>
      <c r="F32" s="64"/>
      <c r="G32" s="64"/>
      <c r="H32" s="64"/>
      <c r="I32" s="64"/>
      <c r="J32" s="17"/>
      <c r="K32" s="17"/>
      <c r="L32" s="17"/>
      <c r="M32" s="17"/>
      <c r="N32" s="25"/>
      <c r="O32" s="25"/>
      <c r="P32" s="25"/>
      <c r="Q32" s="26"/>
      <c r="R32" s="26"/>
      <c r="S32" s="26"/>
      <c r="T32" s="18"/>
      <c r="U32" s="64"/>
      <c r="V32" s="27"/>
      <c r="W32" s="27"/>
      <c r="X32" s="27"/>
      <c r="Y32" s="27"/>
      <c r="Z32" s="27"/>
      <c r="AA32" s="27"/>
      <c r="AB32" s="27"/>
      <c r="AC32" s="20"/>
      <c r="AD32" s="27"/>
      <c r="AE32" s="27"/>
      <c r="AF32" s="28"/>
      <c r="AG32" s="26"/>
      <c r="AH32" s="26"/>
      <c r="AI32" s="26"/>
      <c r="AJ32" s="26"/>
      <c r="AK32" s="18"/>
    </row>
    <row r="33" spans="2:37" ht="15" customHeight="1" x14ac:dyDescent="0.2">
      <c r="B33" s="14" t="s">
        <v>33</v>
      </c>
      <c r="C33" s="15"/>
      <c r="D33" s="15"/>
      <c r="E33" s="15"/>
      <c r="F33" s="15"/>
      <c r="G33" s="15"/>
      <c r="H33" s="15"/>
      <c r="I33" s="15"/>
      <c r="J33" s="15"/>
      <c r="K33" s="15"/>
      <c r="L33" s="16"/>
      <c r="M33" s="16"/>
      <c r="N33" s="16"/>
      <c r="O33" s="16"/>
      <c r="P33" s="16"/>
      <c r="Q33" s="16"/>
      <c r="R33" s="21"/>
      <c r="S33" s="12"/>
      <c r="T33" s="12"/>
      <c r="U33" s="12"/>
      <c r="V33" s="12"/>
      <c r="W33" s="12"/>
      <c r="X33" s="12"/>
      <c r="Y33" s="12"/>
      <c r="Z33" s="12"/>
      <c r="AA33" s="12"/>
      <c r="AB33" s="12"/>
      <c r="AC33" s="12"/>
      <c r="AD33" s="12"/>
      <c r="AE33" s="12"/>
      <c r="AF33" s="12"/>
      <c r="AG33" s="12"/>
      <c r="AH33" s="12"/>
      <c r="AI33" s="12"/>
      <c r="AJ33" s="12"/>
      <c r="AK33" s="12"/>
    </row>
    <row r="34" spans="2:37" ht="15" customHeight="1" x14ac:dyDescent="0.2">
      <c r="B34" s="237" t="s">
        <v>2</v>
      </c>
      <c r="C34" s="238"/>
      <c r="D34" s="238"/>
      <c r="E34" s="238"/>
      <c r="F34" s="238"/>
      <c r="G34" s="238"/>
      <c r="H34" s="239"/>
      <c r="I34" s="243"/>
      <c r="J34" s="244"/>
      <c r="K34" s="244"/>
      <c r="L34" s="244"/>
      <c r="M34" s="244"/>
      <c r="N34" s="244"/>
      <c r="O34" s="244"/>
      <c r="P34" s="244"/>
      <c r="Q34" s="244"/>
      <c r="R34" s="245"/>
    </row>
    <row r="35" spans="2:37" ht="15" customHeight="1" x14ac:dyDescent="0.2">
      <c r="B35" s="240"/>
      <c r="C35" s="241"/>
      <c r="D35" s="241"/>
      <c r="E35" s="241"/>
      <c r="F35" s="241"/>
      <c r="G35" s="241"/>
      <c r="H35" s="242"/>
      <c r="I35" s="246"/>
      <c r="J35" s="247"/>
      <c r="K35" s="247"/>
      <c r="L35" s="247"/>
      <c r="M35" s="247"/>
      <c r="N35" s="247"/>
      <c r="O35" s="247"/>
      <c r="P35" s="247"/>
      <c r="Q35" s="247"/>
      <c r="R35" s="248"/>
      <c r="AK35" s="63"/>
    </row>
    <row r="36" spans="2:37" s="20" customFormat="1" ht="15" customHeight="1" x14ac:dyDescent="0.2">
      <c r="B36" s="237" t="s">
        <v>1</v>
      </c>
      <c r="C36" s="238"/>
      <c r="D36" s="239"/>
      <c r="E36" s="243"/>
      <c r="F36" s="244"/>
      <c r="G36" s="244"/>
      <c r="H36" s="244"/>
      <c r="I36" s="244"/>
      <c r="J36" s="245"/>
      <c r="K36" s="237" t="s">
        <v>3</v>
      </c>
      <c r="L36" s="238"/>
      <c r="M36" s="238"/>
      <c r="N36" s="238"/>
      <c r="O36" s="239"/>
      <c r="P36" s="249"/>
      <c r="Q36" s="250"/>
      <c r="R36" s="250"/>
      <c r="S36" s="250"/>
      <c r="T36" s="250"/>
      <c r="U36" s="251"/>
      <c r="V36" s="237" t="s">
        <v>5</v>
      </c>
      <c r="W36" s="238"/>
      <c r="X36" s="238"/>
      <c r="Y36" s="238"/>
      <c r="Z36" s="239"/>
      <c r="AA36" s="255"/>
      <c r="AB36" s="256"/>
      <c r="AC36" s="256"/>
      <c r="AD36" s="256"/>
      <c r="AE36" s="256"/>
      <c r="AF36" s="256"/>
      <c r="AG36" s="256"/>
      <c r="AH36" s="256"/>
      <c r="AI36" s="256"/>
      <c r="AJ36" s="256"/>
      <c r="AK36" s="257"/>
    </row>
    <row r="37" spans="2:37" s="12" customFormat="1" ht="15" customHeight="1" x14ac:dyDescent="0.2">
      <c r="B37" s="240"/>
      <c r="C37" s="241"/>
      <c r="D37" s="242"/>
      <c r="E37" s="246"/>
      <c r="F37" s="247"/>
      <c r="G37" s="247"/>
      <c r="H37" s="247"/>
      <c r="I37" s="247"/>
      <c r="J37" s="248"/>
      <c r="K37" s="240"/>
      <c r="L37" s="241"/>
      <c r="M37" s="241"/>
      <c r="N37" s="241"/>
      <c r="O37" s="242"/>
      <c r="P37" s="252"/>
      <c r="Q37" s="253"/>
      <c r="R37" s="253"/>
      <c r="S37" s="253"/>
      <c r="T37" s="253"/>
      <c r="U37" s="254"/>
      <c r="V37" s="240"/>
      <c r="W37" s="241"/>
      <c r="X37" s="241"/>
      <c r="Y37" s="241"/>
      <c r="Z37" s="242"/>
      <c r="AA37" s="258"/>
      <c r="AB37" s="259"/>
      <c r="AC37" s="259"/>
      <c r="AD37" s="259"/>
      <c r="AE37" s="259"/>
      <c r="AF37" s="259"/>
      <c r="AG37" s="259"/>
      <c r="AH37" s="259"/>
      <c r="AI37" s="259"/>
      <c r="AJ37" s="259"/>
      <c r="AK37" s="260"/>
    </row>
    <row r="38" spans="2:37" ht="15" customHeight="1" x14ac:dyDescent="0.2">
      <c r="B38" s="237" t="s">
        <v>4</v>
      </c>
      <c r="C38" s="238"/>
      <c r="D38" s="238"/>
      <c r="E38" s="238"/>
      <c r="F38" s="238"/>
      <c r="G38" s="238"/>
      <c r="H38" s="238"/>
      <c r="I38" s="239"/>
      <c r="J38" s="249" t="s">
        <v>43</v>
      </c>
      <c r="K38" s="250"/>
      <c r="L38" s="250"/>
      <c r="M38" s="250"/>
      <c r="N38" s="250"/>
      <c r="O38" s="250"/>
      <c r="P38" s="250"/>
      <c r="Q38" s="250"/>
      <c r="R38" s="250"/>
      <c r="S38" s="250"/>
      <c r="T38" s="250"/>
      <c r="U38" s="250"/>
      <c r="V38" s="250"/>
      <c r="W38" s="250"/>
      <c r="X38" s="250"/>
      <c r="Y38" s="250"/>
      <c r="Z38" s="250"/>
      <c r="AA38" s="250"/>
      <c r="AB38" s="261" t="s">
        <v>24</v>
      </c>
      <c r="AC38" s="261"/>
      <c r="AD38" s="263"/>
      <c r="AE38" s="263"/>
      <c r="AF38" s="263"/>
      <c r="AG38" s="265" t="s">
        <v>39</v>
      </c>
      <c r="AH38" s="265"/>
      <c r="AI38" s="265"/>
      <c r="AJ38" s="265"/>
      <c r="AK38" s="266"/>
    </row>
    <row r="39" spans="2:37" ht="15" customHeight="1" x14ac:dyDescent="0.2">
      <c r="B39" s="240"/>
      <c r="C39" s="241"/>
      <c r="D39" s="241"/>
      <c r="E39" s="241"/>
      <c r="F39" s="241"/>
      <c r="G39" s="241"/>
      <c r="H39" s="241"/>
      <c r="I39" s="242"/>
      <c r="J39" s="252"/>
      <c r="K39" s="253"/>
      <c r="L39" s="253"/>
      <c r="M39" s="253"/>
      <c r="N39" s="253"/>
      <c r="O39" s="253"/>
      <c r="P39" s="253"/>
      <c r="Q39" s="253"/>
      <c r="R39" s="253"/>
      <c r="S39" s="253"/>
      <c r="T39" s="253"/>
      <c r="U39" s="253"/>
      <c r="V39" s="253"/>
      <c r="W39" s="253"/>
      <c r="X39" s="253"/>
      <c r="Y39" s="253"/>
      <c r="Z39" s="253"/>
      <c r="AA39" s="253"/>
      <c r="AB39" s="262"/>
      <c r="AC39" s="262"/>
      <c r="AD39" s="264"/>
      <c r="AE39" s="264"/>
      <c r="AF39" s="264"/>
      <c r="AG39" s="267"/>
      <c r="AH39" s="267"/>
      <c r="AI39" s="267"/>
      <c r="AJ39" s="267"/>
      <c r="AK39" s="268"/>
    </row>
    <row r="40" spans="2:37" ht="15" customHeight="1" x14ac:dyDescent="0.2">
      <c r="B40" s="283" t="s">
        <v>55</v>
      </c>
      <c r="C40" s="284"/>
      <c r="D40" s="284"/>
      <c r="E40" s="284"/>
      <c r="F40" s="284"/>
      <c r="G40" s="284"/>
      <c r="H40" s="285"/>
      <c r="I40" s="261" t="s">
        <v>48</v>
      </c>
      <c r="J40" s="261"/>
      <c r="K40" s="261"/>
      <c r="L40" s="289"/>
      <c r="M40" s="289"/>
      <c r="N40" s="289"/>
      <c r="O40" s="289"/>
      <c r="P40" s="289"/>
      <c r="Q40" s="291" t="s">
        <v>22</v>
      </c>
      <c r="R40" s="293" t="s">
        <v>49</v>
      </c>
      <c r="S40" s="293"/>
      <c r="T40" s="293"/>
      <c r="U40" s="293"/>
      <c r="V40" s="289"/>
      <c r="W40" s="289"/>
      <c r="X40" s="289"/>
      <c r="Y40" s="289"/>
      <c r="Z40" s="289"/>
      <c r="AA40" s="291" t="s">
        <v>22</v>
      </c>
      <c r="AB40" s="261" t="s">
        <v>50</v>
      </c>
      <c r="AC40" s="261"/>
      <c r="AD40" s="261"/>
      <c r="AE40" s="261"/>
      <c r="AF40" s="289"/>
      <c r="AG40" s="289"/>
      <c r="AH40" s="289"/>
      <c r="AI40" s="289"/>
      <c r="AJ40" s="289"/>
      <c r="AK40" s="269" t="s">
        <v>42</v>
      </c>
    </row>
    <row r="41" spans="2:37" ht="15" customHeight="1" x14ac:dyDescent="0.2">
      <c r="B41" s="286"/>
      <c r="C41" s="287"/>
      <c r="D41" s="287"/>
      <c r="E41" s="287"/>
      <c r="F41" s="287"/>
      <c r="G41" s="287"/>
      <c r="H41" s="288"/>
      <c r="I41" s="262"/>
      <c r="J41" s="262"/>
      <c r="K41" s="262"/>
      <c r="L41" s="290"/>
      <c r="M41" s="290"/>
      <c r="N41" s="290"/>
      <c r="O41" s="290"/>
      <c r="P41" s="290"/>
      <c r="Q41" s="292"/>
      <c r="R41" s="294"/>
      <c r="S41" s="294"/>
      <c r="T41" s="294"/>
      <c r="U41" s="294"/>
      <c r="V41" s="290"/>
      <c r="W41" s="290"/>
      <c r="X41" s="290"/>
      <c r="Y41" s="290"/>
      <c r="Z41" s="290"/>
      <c r="AA41" s="292"/>
      <c r="AB41" s="262"/>
      <c r="AC41" s="262"/>
      <c r="AD41" s="262"/>
      <c r="AE41" s="262"/>
      <c r="AF41" s="290"/>
      <c r="AG41" s="290"/>
      <c r="AH41" s="290"/>
      <c r="AI41" s="290"/>
      <c r="AJ41" s="290"/>
      <c r="AK41" s="270"/>
    </row>
    <row r="42" spans="2:37" ht="15" customHeight="1" x14ac:dyDescent="0.2">
      <c r="B42" s="271" t="s">
        <v>31</v>
      </c>
      <c r="C42" s="272"/>
      <c r="D42" s="272"/>
      <c r="E42" s="272"/>
      <c r="F42" s="272"/>
      <c r="G42" s="272"/>
      <c r="H42" s="273"/>
      <c r="I42" s="277" t="s">
        <v>158</v>
      </c>
      <c r="J42" s="278"/>
      <c r="K42" s="278"/>
      <c r="L42" s="278"/>
      <c r="M42" s="278"/>
      <c r="N42" s="278"/>
      <c r="O42" s="278"/>
      <c r="P42" s="278"/>
      <c r="Q42" s="278"/>
      <c r="R42" s="278"/>
      <c r="S42" s="278"/>
      <c r="T42" s="278"/>
      <c r="U42" s="278"/>
      <c r="V42" s="278"/>
      <c r="W42" s="278"/>
      <c r="X42" s="278"/>
      <c r="Y42" s="278"/>
      <c r="Z42" s="278"/>
      <c r="AA42" s="278"/>
      <c r="AB42" s="261" t="s">
        <v>95</v>
      </c>
      <c r="AC42" s="261"/>
      <c r="AD42" s="261"/>
      <c r="AE42" s="261"/>
      <c r="AF42" s="261"/>
      <c r="AG42" s="281"/>
      <c r="AH42" s="281"/>
      <c r="AI42" s="281"/>
      <c r="AJ42" s="265" t="s">
        <v>25</v>
      </c>
      <c r="AK42" s="266"/>
    </row>
    <row r="43" spans="2:37" ht="15" customHeight="1" x14ac:dyDescent="0.2">
      <c r="B43" s="274"/>
      <c r="C43" s="275"/>
      <c r="D43" s="275"/>
      <c r="E43" s="275"/>
      <c r="F43" s="275"/>
      <c r="G43" s="275"/>
      <c r="H43" s="276"/>
      <c r="I43" s="279"/>
      <c r="J43" s="280"/>
      <c r="K43" s="280"/>
      <c r="L43" s="280"/>
      <c r="M43" s="280"/>
      <c r="N43" s="280"/>
      <c r="O43" s="280"/>
      <c r="P43" s="280"/>
      <c r="Q43" s="280"/>
      <c r="R43" s="280"/>
      <c r="S43" s="280"/>
      <c r="T43" s="280"/>
      <c r="U43" s="280"/>
      <c r="V43" s="280"/>
      <c r="W43" s="280"/>
      <c r="X43" s="280"/>
      <c r="Y43" s="280"/>
      <c r="Z43" s="280"/>
      <c r="AA43" s="280"/>
      <c r="AB43" s="262"/>
      <c r="AC43" s="262"/>
      <c r="AD43" s="262"/>
      <c r="AE43" s="262"/>
      <c r="AF43" s="262"/>
      <c r="AG43" s="282"/>
      <c r="AH43" s="282"/>
      <c r="AI43" s="282"/>
      <c r="AJ43" s="267"/>
      <c r="AK43" s="268"/>
    </row>
    <row r="44" spans="2:37" ht="15" customHeight="1" x14ac:dyDescent="0.2">
      <c r="B44" s="271" t="s">
        <v>20</v>
      </c>
      <c r="C44" s="272"/>
      <c r="D44" s="272"/>
      <c r="E44" s="272"/>
      <c r="F44" s="272"/>
      <c r="G44" s="272"/>
      <c r="H44" s="272"/>
      <c r="I44" s="277" t="s">
        <v>158</v>
      </c>
      <c r="J44" s="278"/>
      <c r="K44" s="278"/>
      <c r="L44" s="278"/>
      <c r="M44" s="278"/>
      <c r="N44" s="278"/>
      <c r="O44" s="278"/>
      <c r="P44" s="278"/>
      <c r="Q44" s="278"/>
      <c r="R44" s="278"/>
      <c r="S44" s="278"/>
      <c r="T44" s="278"/>
      <c r="U44" s="278"/>
      <c r="V44" s="278"/>
      <c r="W44" s="278"/>
      <c r="X44" s="278"/>
      <c r="Y44" s="278"/>
      <c r="Z44" s="278"/>
      <c r="AA44" s="278"/>
      <c r="AB44" s="261" t="s">
        <v>95</v>
      </c>
      <c r="AC44" s="261"/>
      <c r="AD44" s="261"/>
      <c r="AE44" s="261"/>
      <c r="AF44" s="261"/>
      <c r="AG44" s="281"/>
      <c r="AH44" s="281"/>
      <c r="AI44" s="281"/>
      <c r="AJ44" s="265" t="s">
        <v>25</v>
      </c>
      <c r="AK44" s="266"/>
    </row>
    <row r="45" spans="2:37" ht="15" customHeight="1" x14ac:dyDescent="0.2">
      <c r="B45" s="274"/>
      <c r="C45" s="275"/>
      <c r="D45" s="275"/>
      <c r="E45" s="275"/>
      <c r="F45" s="275"/>
      <c r="G45" s="275"/>
      <c r="H45" s="275"/>
      <c r="I45" s="279"/>
      <c r="J45" s="280"/>
      <c r="K45" s="280"/>
      <c r="L45" s="280"/>
      <c r="M45" s="280"/>
      <c r="N45" s="280"/>
      <c r="O45" s="280"/>
      <c r="P45" s="280"/>
      <c r="Q45" s="280"/>
      <c r="R45" s="280"/>
      <c r="S45" s="280"/>
      <c r="T45" s="280"/>
      <c r="U45" s="280"/>
      <c r="V45" s="280"/>
      <c r="W45" s="280"/>
      <c r="X45" s="280"/>
      <c r="Y45" s="280"/>
      <c r="Z45" s="280"/>
      <c r="AA45" s="280"/>
      <c r="AB45" s="262"/>
      <c r="AC45" s="262"/>
      <c r="AD45" s="262"/>
      <c r="AE45" s="262"/>
      <c r="AF45" s="262"/>
      <c r="AG45" s="282"/>
      <c r="AH45" s="282"/>
      <c r="AI45" s="282"/>
      <c r="AJ45" s="267"/>
      <c r="AK45" s="268"/>
    </row>
    <row r="46" spans="2:37" ht="15" customHeight="1" x14ac:dyDescent="0.2">
      <c r="B46" s="271" t="s">
        <v>29</v>
      </c>
      <c r="C46" s="272"/>
      <c r="D46" s="272"/>
      <c r="E46" s="272"/>
      <c r="F46" s="272"/>
      <c r="G46" s="272"/>
      <c r="H46" s="272"/>
      <c r="I46" s="277" t="s">
        <v>158</v>
      </c>
      <c r="J46" s="278"/>
      <c r="K46" s="278"/>
      <c r="L46" s="278"/>
      <c r="M46" s="278"/>
      <c r="N46" s="278"/>
      <c r="O46" s="278"/>
      <c r="P46" s="278"/>
      <c r="Q46" s="278"/>
      <c r="R46" s="278"/>
      <c r="S46" s="278"/>
      <c r="T46" s="278"/>
      <c r="U46" s="278"/>
      <c r="V46" s="278"/>
      <c r="W46" s="278"/>
      <c r="X46" s="278"/>
      <c r="Y46" s="278"/>
      <c r="Z46" s="278"/>
      <c r="AA46" s="278"/>
      <c r="AB46" s="261" t="s">
        <v>95</v>
      </c>
      <c r="AC46" s="261"/>
      <c r="AD46" s="261"/>
      <c r="AE46" s="261"/>
      <c r="AF46" s="261"/>
      <c r="AG46" s="281"/>
      <c r="AH46" s="281"/>
      <c r="AI46" s="281"/>
      <c r="AJ46" s="265" t="s">
        <v>25</v>
      </c>
      <c r="AK46" s="266"/>
    </row>
    <row r="47" spans="2:37" ht="15" customHeight="1" x14ac:dyDescent="0.2">
      <c r="B47" s="295"/>
      <c r="C47" s="296"/>
      <c r="D47" s="296"/>
      <c r="E47" s="296"/>
      <c r="F47" s="296"/>
      <c r="G47" s="296"/>
      <c r="H47" s="296"/>
      <c r="I47" s="279"/>
      <c r="J47" s="280"/>
      <c r="K47" s="280"/>
      <c r="L47" s="280"/>
      <c r="M47" s="280"/>
      <c r="N47" s="280"/>
      <c r="O47" s="280"/>
      <c r="P47" s="280"/>
      <c r="Q47" s="280"/>
      <c r="R47" s="280"/>
      <c r="S47" s="280"/>
      <c r="T47" s="280"/>
      <c r="U47" s="280"/>
      <c r="V47" s="280"/>
      <c r="W47" s="280"/>
      <c r="X47" s="280"/>
      <c r="Y47" s="280"/>
      <c r="Z47" s="280"/>
      <c r="AA47" s="280"/>
      <c r="AB47" s="297"/>
      <c r="AC47" s="297"/>
      <c r="AD47" s="297"/>
      <c r="AE47" s="297"/>
      <c r="AF47" s="297"/>
      <c r="AG47" s="298"/>
      <c r="AH47" s="298"/>
      <c r="AI47" s="298"/>
      <c r="AJ47" s="299"/>
      <c r="AK47" s="300"/>
    </row>
    <row r="48" spans="2:37" ht="15" customHeight="1" x14ac:dyDescent="0.2">
      <c r="B48" s="358" t="s">
        <v>40</v>
      </c>
      <c r="C48" s="358"/>
      <c r="D48" s="358"/>
      <c r="E48" s="358"/>
      <c r="F48" s="358"/>
      <c r="G48" s="358"/>
      <c r="H48" s="283" t="s">
        <v>26</v>
      </c>
      <c r="I48" s="284"/>
      <c r="J48" s="284"/>
      <c r="K48" s="284"/>
      <c r="L48" s="285"/>
      <c r="M48" s="284" t="s">
        <v>136</v>
      </c>
      <c r="N48" s="284"/>
      <c r="O48" s="284"/>
      <c r="P48" s="284"/>
      <c r="Q48" s="284"/>
      <c r="R48" s="284"/>
      <c r="S48" s="284"/>
      <c r="T48" s="285"/>
      <c r="U48" s="304" t="s">
        <v>138</v>
      </c>
      <c r="V48" s="305"/>
      <c r="W48" s="305"/>
      <c r="X48" s="305"/>
      <c r="Y48" s="305"/>
      <c r="Z48" s="305"/>
      <c r="AA48" s="305"/>
      <c r="AB48" s="305"/>
      <c r="AC48" s="306"/>
      <c r="AD48" s="283" t="s">
        <v>57</v>
      </c>
      <c r="AE48" s="284"/>
      <c r="AF48" s="284"/>
      <c r="AG48" s="284"/>
      <c r="AH48" s="284"/>
      <c r="AI48" s="284"/>
      <c r="AJ48" s="284"/>
      <c r="AK48" s="285"/>
    </row>
    <row r="49" spans="2:37" ht="15" customHeight="1" x14ac:dyDescent="0.2">
      <c r="B49" s="359"/>
      <c r="C49" s="359"/>
      <c r="D49" s="359"/>
      <c r="E49" s="359"/>
      <c r="F49" s="359"/>
      <c r="G49" s="359"/>
      <c r="H49" s="301"/>
      <c r="I49" s="302"/>
      <c r="J49" s="302"/>
      <c r="K49" s="302"/>
      <c r="L49" s="303"/>
      <c r="M49" s="302"/>
      <c r="N49" s="302"/>
      <c r="O49" s="302"/>
      <c r="P49" s="302"/>
      <c r="Q49" s="302"/>
      <c r="R49" s="302"/>
      <c r="S49" s="302"/>
      <c r="T49" s="303"/>
      <c r="U49" s="307" t="s">
        <v>51</v>
      </c>
      <c r="V49" s="308"/>
      <c r="W49" s="308"/>
      <c r="X49" s="308"/>
      <c r="Y49" s="308"/>
      <c r="Z49" s="308"/>
      <c r="AA49" s="308"/>
      <c r="AB49" s="308"/>
      <c r="AC49" s="308"/>
      <c r="AD49" s="301"/>
      <c r="AE49" s="302"/>
      <c r="AF49" s="302"/>
      <c r="AG49" s="302"/>
      <c r="AH49" s="302"/>
      <c r="AI49" s="302"/>
      <c r="AJ49" s="302"/>
      <c r="AK49" s="303"/>
    </row>
    <row r="50" spans="2:37" ht="15" customHeight="1" x14ac:dyDescent="0.2">
      <c r="B50" s="310" t="s">
        <v>34</v>
      </c>
      <c r="C50" s="310"/>
      <c r="D50" s="310"/>
      <c r="E50" s="310"/>
      <c r="F50" s="310"/>
      <c r="G50" s="310"/>
      <c r="H50" s="311" t="s">
        <v>35</v>
      </c>
      <c r="I50" s="312"/>
      <c r="J50" s="312"/>
      <c r="K50" s="312"/>
      <c r="L50" s="313"/>
      <c r="M50" s="312" t="s">
        <v>36</v>
      </c>
      <c r="N50" s="312"/>
      <c r="O50" s="312"/>
      <c r="P50" s="312"/>
      <c r="Q50" s="312"/>
      <c r="R50" s="312"/>
      <c r="S50" s="312"/>
      <c r="T50" s="313"/>
      <c r="U50" s="311" t="s">
        <v>37</v>
      </c>
      <c r="V50" s="312"/>
      <c r="W50" s="312"/>
      <c r="X50" s="312"/>
      <c r="Y50" s="312"/>
      <c r="Z50" s="312"/>
      <c r="AA50" s="312"/>
      <c r="AB50" s="312"/>
      <c r="AC50" s="312"/>
      <c r="AD50" s="311" t="s">
        <v>38</v>
      </c>
      <c r="AE50" s="312"/>
      <c r="AF50" s="312"/>
      <c r="AG50" s="312"/>
      <c r="AH50" s="312"/>
      <c r="AI50" s="312"/>
      <c r="AJ50" s="312"/>
      <c r="AK50" s="313"/>
    </row>
    <row r="51" spans="2:37" ht="15" customHeight="1" x14ac:dyDescent="0.2">
      <c r="B51" s="314">
        <f>AG46</f>
        <v>0</v>
      </c>
      <c r="C51" s="315"/>
      <c r="D51" s="315"/>
      <c r="E51" s="315"/>
      <c r="F51" s="315"/>
      <c r="G51" s="320" t="s">
        <v>41</v>
      </c>
      <c r="H51" s="323">
        <f>AD38</f>
        <v>0</v>
      </c>
      <c r="I51" s="324"/>
      <c r="J51" s="324"/>
      <c r="K51" s="329" t="s">
        <v>52</v>
      </c>
      <c r="L51" s="332"/>
      <c r="M51" s="323">
        <f>B51*H51</f>
        <v>0</v>
      </c>
      <c r="N51" s="324"/>
      <c r="O51" s="324"/>
      <c r="P51" s="324"/>
      <c r="Q51" s="324"/>
      <c r="R51" s="324"/>
      <c r="S51" s="329" t="s">
        <v>52</v>
      </c>
      <c r="T51" s="332"/>
      <c r="U51" s="335"/>
      <c r="V51" s="289"/>
      <c r="W51" s="289"/>
      <c r="X51" s="289"/>
      <c r="Y51" s="289"/>
      <c r="Z51" s="289"/>
      <c r="AA51" s="289"/>
      <c r="AB51" s="289"/>
      <c r="AC51" s="364" t="s">
        <v>22</v>
      </c>
      <c r="AD51" s="314">
        <f>ROUNDDOWN(M51*U51,0)</f>
        <v>0</v>
      </c>
      <c r="AE51" s="315"/>
      <c r="AF51" s="315"/>
      <c r="AG51" s="315"/>
      <c r="AH51" s="315"/>
      <c r="AI51" s="315"/>
      <c r="AJ51" s="315"/>
      <c r="AK51" s="269" t="s">
        <v>22</v>
      </c>
    </row>
    <row r="52" spans="2:37" ht="15" customHeight="1" x14ac:dyDescent="0.2">
      <c r="B52" s="316"/>
      <c r="C52" s="317"/>
      <c r="D52" s="317"/>
      <c r="E52" s="317"/>
      <c r="F52" s="317"/>
      <c r="G52" s="321"/>
      <c r="H52" s="325"/>
      <c r="I52" s="326"/>
      <c r="J52" s="326"/>
      <c r="K52" s="330"/>
      <c r="L52" s="333"/>
      <c r="M52" s="325"/>
      <c r="N52" s="326"/>
      <c r="O52" s="326"/>
      <c r="P52" s="326"/>
      <c r="Q52" s="326"/>
      <c r="R52" s="326"/>
      <c r="S52" s="330"/>
      <c r="T52" s="333"/>
      <c r="U52" s="336"/>
      <c r="V52" s="337"/>
      <c r="W52" s="337"/>
      <c r="X52" s="337"/>
      <c r="Y52" s="337"/>
      <c r="Z52" s="337"/>
      <c r="AA52" s="337"/>
      <c r="AB52" s="337"/>
      <c r="AC52" s="365"/>
      <c r="AD52" s="316"/>
      <c r="AE52" s="317"/>
      <c r="AF52" s="317"/>
      <c r="AG52" s="317"/>
      <c r="AH52" s="317"/>
      <c r="AI52" s="317"/>
      <c r="AJ52" s="317"/>
      <c r="AK52" s="339"/>
    </row>
    <row r="53" spans="2:37" ht="15" customHeight="1" x14ac:dyDescent="0.2">
      <c r="B53" s="318"/>
      <c r="C53" s="319"/>
      <c r="D53" s="319"/>
      <c r="E53" s="319"/>
      <c r="F53" s="319"/>
      <c r="G53" s="322"/>
      <c r="H53" s="327"/>
      <c r="I53" s="328"/>
      <c r="J53" s="328"/>
      <c r="K53" s="331"/>
      <c r="L53" s="334"/>
      <c r="M53" s="327"/>
      <c r="N53" s="328"/>
      <c r="O53" s="328"/>
      <c r="P53" s="328"/>
      <c r="Q53" s="328"/>
      <c r="R53" s="328"/>
      <c r="S53" s="331"/>
      <c r="T53" s="334"/>
      <c r="U53" s="338"/>
      <c r="V53" s="290"/>
      <c r="W53" s="290"/>
      <c r="X53" s="290"/>
      <c r="Y53" s="290"/>
      <c r="Z53" s="290"/>
      <c r="AA53" s="290"/>
      <c r="AB53" s="290"/>
      <c r="AC53" s="366"/>
      <c r="AD53" s="318"/>
      <c r="AE53" s="319"/>
      <c r="AF53" s="319"/>
      <c r="AG53" s="319"/>
      <c r="AH53" s="319"/>
      <c r="AI53" s="319"/>
      <c r="AJ53" s="319"/>
      <c r="AK53" s="270"/>
    </row>
    <row r="54" spans="2:37" ht="15" customHeight="1" x14ac:dyDescent="0.2">
      <c r="B54" s="340" t="s">
        <v>78</v>
      </c>
      <c r="C54" s="341"/>
      <c r="D54" s="342"/>
      <c r="E54" s="349"/>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1"/>
    </row>
    <row r="55" spans="2:37" ht="15" customHeight="1" x14ac:dyDescent="0.2">
      <c r="B55" s="343"/>
      <c r="C55" s="344"/>
      <c r="D55" s="345"/>
      <c r="E55" s="352"/>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4"/>
    </row>
    <row r="56" spans="2:37" ht="15" customHeight="1" x14ac:dyDescent="0.2">
      <c r="B56" s="346"/>
      <c r="C56" s="347"/>
      <c r="D56" s="348"/>
      <c r="E56" s="355"/>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7"/>
    </row>
    <row r="57" spans="2:37" ht="15" customHeight="1" x14ac:dyDescent="0.2">
      <c r="B57" s="64"/>
      <c r="C57" s="64"/>
      <c r="D57" s="64"/>
      <c r="E57" s="64"/>
      <c r="F57" s="64"/>
      <c r="G57" s="64"/>
      <c r="J57" s="24"/>
      <c r="K57" s="24"/>
      <c r="L57" s="24"/>
      <c r="M57" s="360" t="s">
        <v>44</v>
      </c>
      <c r="N57" s="360"/>
      <c r="O57" s="360"/>
      <c r="P57" s="360"/>
      <c r="Q57" s="360"/>
      <c r="R57" s="361">
        <f>M26+M51</f>
        <v>0</v>
      </c>
      <c r="S57" s="361"/>
      <c r="T57" s="361"/>
      <c r="U57" s="22"/>
      <c r="V57" s="19"/>
      <c r="W57" s="19"/>
      <c r="X57" s="19"/>
      <c r="Y57" s="19"/>
      <c r="Z57" s="19"/>
      <c r="AA57" s="19"/>
      <c r="AB57" s="19"/>
      <c r="AC57" s="362" t="s">
        <v>53</v>
      </c>
      <c r="AD57" s="362"/>
      <c r="AE57" s="362"/>
      <c r="AF57" s="362"/>
      <c r="AG57" s="362"/>
      <c r="AH57" s="363">
        <f>AD26+AD51</f>
        <v>0</v>
      </c>
      <c r="AI57" s="363"/>
      <c r="AJ57" s="363"/>
      <c r="AK57" s="363"/>
    </row>
    <row r="58" spans="2:37" ht="15" hidden="1" customHeight="1" x14ac:dyDescent="0.2"/>
    <row r="59" spans="2:37" ht="15" customHeight="1" x14ac:dyDescent="0.2">
      <c r="B59" s="23" t="s">
        <v>137</v>
      </c>
      <c r="C59" s="64"/>
      <c r="D59" s="64"/>
      <c r="E59" s="64"/>
      <c r="F59" s="64"/>
      <c r="G59" s="64"/>
      <c r="H59" s="22"/>
      <c r="I59" s="22"/>
      <c r="J59" s="17"/>
      <c r="K59" s="17"/>
      <c r="L59" s="17"/>
      <c r="M59" s="17"/>
      <c r="N59" s="17"/>
      <c r="O59" s="64"/>
      <c r="P59" s="64"/>
      <c r="Q59" s="22"/>
      <c r="R59" s="22"/>
      <c r="S59" s="22"/>
      <c r="T59" s="22"/>
      <c r="U59" s="22"/>
      <c r="V59" s="22"/>
      <c r="W59" s="22"/>
      <c r="X59" s="64"/>
      <c r="Y59" s="22"/>
      <c r="Z59" s="22"/>
      <c r="AA59" s="22"/>
      <c r="AB59" s="22"/>
      <c r="AC59" s="22"/>
      <c r="AD59" s="22"/>
      <c r="AE59" s="22"/>
      <c r="AF59" s="22"/>
      <c r="AG59" s="22"/>
      <c r="AH59" s="22"/>
      <c r="AI59" s="22"/>
      <c r="AJ59" s="22"/>
      <c r="AK59" s="22"/>
    </row>
  </sheetData>
  <mergeCells count="129">
    <mergeCell ref="B54:D56"/>
    <mergeCell ref="E54:AK56"/>
    <mergeCell ref="M57:Q57"/>
    <mergeCell ref="R57:T57"/>
    <mergeCell ref="AC57:AG57"/>
    <mergeCell ref="AH57:AK57"/>
    <mergeCell ref="B50:G50"/>
    <mergeCell ref="H50:L50"/>
    <mergeCell ref="M50:T50"/>
    <mergeCell ref="U50:AC50"/>
    <mergeCell ref="AD50:AK50"/>
    <mergeCell ref="B51:F53"/>
    <mergeCell ref="G51:G53"/>
    <mergeCell ref="H51:J53"/>
    <mergeCell ref="K51:L53"/>
    <mergeCell ref="M51:R53"/>
    <mergeCell ref="S51:T53"/>
    <mergeCell ref="U51:AB53"/>
    <mergeCell ref="AC51:AC53"/>
    <mergeCell ref="AD51:AJ53"/>
    <mergeCell ref="AK51:AK53"/>
    <mergeCell ref="B46:H47"/>
    <mergeCell ref="I46:AA47"/>
    <mergeCell ref="AB46:AF47"/>
    <mergeCell ref="AG46:AI47"/>
    <mergeCell ref="AJ46:AK47"/>
    <mergeCell ref="B48:G49"/>
    <mergeCell ref="H48:L49"/>
    <mergeCell ref="M48:T49"/>
    <mergeCell ref="U48:AC48"/>
    <mergeCell ref="AD48:AK49"/>
    <mergeCell ref="U49:AC49"/>
    <mergeCell ref="B42:H43"/>
    <mergeCell ref="I42:AA43"/>
    <mergeCell ref="AB42:AF43"/>
    <mergeCell ref="AG42:AI43"/>
    <mergeCell ref="AJ42:AK43"/>
    <mergeCell ref="B44:H45"/>
    <mergeCell ref="I44:AA45"/>
    <mergeCell ref="AB44:AF45"/>
    <mergeCell ref="AG44:AI45"/>
    <mergeCell ref="AJ44:AK45"/>
    <mergeCell ref="B38:I39"/>
    <mergeCell ref="J38:AA39"/>
    <mergeCell ref="AB38:AC39"/>
    <mergeCell ref="AD38:AF39"/>
    <mergeCell ref="AG38:AK39"/>
    <mergeCell ref="B40:H41"/>
    <mergeCell ref="I40:K41"/>
    <mergeCell ref="L40:P41"/>
    <mergeCell ref="Q40:Q41"/>
    <mergeCell ref="R40:U41"/>
    <mergeCell ref="V40:Z41"/>
    <mergeCell ref="AA40:AA41"/>
    <mergeCell ref="AB40:AE41"/>
    <mergeCell ref="AF40:AJ41"/>
    <mergeCell ref="AK40:AK41"/>
    <mergeCell ref="B29:D31"/>
    <mergeCell ref="E29:AK31"/>
    <mergeCell ref="B34:H35"/>
    <mergeCell ref="I34:R35"/>
    <mergeCell ref="B36:D37"/>
    <mergeCell ref="E36:J37"/>
    <mergeCell ref="K36:O37"/>
    <mergeCell ref="P36:U37"/>
    <mergeCell ref="V36:Z37"/>
    <mergeCell ref="AA36:AK37"/>
    <mergeCell ref="B25:G25"/>
    <mergeCell ref="H25:L25"/>
    <mergeCell ref="M25:T25"/>
    <mergeCell ref="U25:AC25"/>
    <mergeCell ref="AD25:AK25"/>
    <mergeCell ref="B26:F28"/>
    <mergeCell ref="G26:G28"/>
    <mergeCell ref="H26:J28"/>
    <mergeCell ref="K26:L28"/>
    <mergeCell ref="M26:R28"/>
    <mergeCell ref="S26:T28"/>
    <mergeCell ref="U26:AB28"/>
    <mergeCell ref="AC26:AC28"/>
    <mergeCell ref="AD26:AJ28"/>
    <mergeCell ref="AK26:AK28"/>
    <mergeCell ref="B21:H22"/>
    <mergeCell ref="I21:AA22"/>
    <mergeCell ref="AB21:AF22"/>
    <mergeCell ref="AG21:AI22"/>
    <mergeCell ref="AJ21:AK22"/>
    <mergeCell ref="B23:G24"/>
    <mergeCell ref="H23:L24"/>
    <mergeCell ref="M23:T24"/>
    <mergeCell ref="U23:AC23"/>
    <mergeCell ref="AD23:AK24"/>
    <mergeCell ref="U24:AC24"/>
    <mergeCell ref="B19:H20"/>
    <mergeCell ref="I19:AA20"/>
    <mergeCell ref="AB19:AF20"/>
    <mergeCell ref="AG19:AI20"/>
    <mergeCell ref="AJ19:AK20"/>
    <mergeCell ref="B15:H16"/>
    <mergeCell ref="I15:K16"/>
    <mergeCell ref="L15:P16"/>
    <mergeCell ref="Q15:Q16"/>
    <mergeCell ref="R15:U16"/>
    <mergeCell ref="V15:Z16"/>
    <mergeCell ref="AA15:AA16"/>
    <mergeCell ref="AB15:AE16"/>
    <mergeCell ref="AF15:AJ16"/>
    <mergeCell ref="B13:I14"/>
    <mergeCell ref="J13:AA14"/>
    <mergeCell ref="AB13:AC14"/>
    <mergeCell ref="AD13:AF14"/>
    <mergeCell ref="AG13:AK14"/>
    <mergeCell ref="AK15:AK16"/>
    <mergeCell ref="B17:H18"/>
    <mergeCell ref="I17:AA18"/>
    <mergeCell ref="AB17:AF18"/>
    <mergeCell ref="AG17:AI18"/>
    <mergeCell ref="AJ17:AK18"/>
    <mergeCell ref="B2:AF4"/>
    <mergeCell ref="AG2:AK3"/>
    <mergeCell ref="AG4:AK4"/>
    <mergeCell ref="B9:H10"/>
    <mergeCell ref="I9:R10"/>
    <mergeCell ref="B11:D12"/>
    <mergeCell ref="E11:J12"/>
    <mergeCell ref="K11:O12"/>
    <mergeCell ref="P11:U12"/>
    <mergeCell ref="V11:Z12"/>
    <mergeCell ref="AA11:AK12"/>
  </mergeCells>
  <phoneticPr fontId="1"/>
  <conditionalFormatting sqref="U26:AB28">
    <cfRule type="expression" dxfId="25" priority="5">
      <formula>#REF!&gt;3200</formula>
    </cfRule>
  </conditionalFormatting>
  <conditionalFormatting sqref="U51:AB53">
    <cfRule type="expression" dxfId="24" priority="4">
      <formula>#REF!&gt;3200</formula>
    </cfRule>
  </conditionalFormatting>
  <conditionalFormatting sqref="M26:M27">
    <cfRule type="expression" dxfId="23" priority="3">
      <formula>#REF!&gt;784</formula>
    </cfRule>
  </conditionalFormatting>
  <conditionalFormatting sqref="Q29:S29 Q32:S32">
    <cfRule type="expression" dxfId="22" priority="2">
      <formula>#REF!&gt;784</formula>
    </cfRule>
  </conditionalFormatting>
  <conditionalFormatting sqref="R57">
    <cfRule type="expression" dxfId="21" priority="6">
      <formula>#REF!&gt;784</formula>
    </cfRule>
  </conditionalFormatting>
  <conditionalFormatting sqref="Q54:S54">
    <cfRule type="expression" dxfId="20" priority="1">
      <formula>#REF!&gt;784</formula>
    </cfRule>
  </conditionalFormatting>
  <printOptions horizontalCentered="1"/>
  <pageMargins left="0.59055118110236227" right="0.39370078740157483" top="0.39370078740157483" bottom="0.19685039370078741" header="0.19685039370078741" footer="0.19685039370078741"/>
  <pageSetup paperSize="9" scale="9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2:BK42"/>
  <sheetViews>
    <sheetView showGridLines="0" view="pageBreakPreview" zoomScale="70" zoomScaleNormal="100" zoomScaleSheetLayoutView="70" workbookViewId="0">
      <selection activeCell="N13" sqref="N13:T13"/>
    </sheetView>
  </sheetViews>
  <sheetFormatPr defaultColWidth="2.44140625" defaultRowHeight="15" customHeight="1" x14ac:dyDescent="0.2"/>
  <cols>
    <col min="1" max="4" width="2.44140625" style="53"/>
    <col min="5" max="6" width="2.44140625" style="53" customWidth="1"/>
    <col min="7" max="7" width="5.109375" style="53" customWidth="1"/>
    <col min="8" max="8" width="5.33203125" style="53" customWidth="1"/>
    <col min="9" max="9" width="5.109375" style="53" customWidth="1"/>
    <col min="10" max="11" width="2.44140625" style="53" customWidth="1"/>
    <col min="12" max="13" width="1.77734375" style="53" customWidth="1"/>
    <col min="14" max="14" width="2.88671875" style="53" customWidth="1"/>
    <col min="15" max="15" width="1.88671875" style="53" customWidth="1"/>
    <col min="16" max="16" width="2.44140625" style="53"/>
    <col min="17" max="17" width="2" style="53" customWidth="1"/>
    <col min="18" max="18" width="2.88671875" style="53" customWidth="1"/>
    <col min="19" max="19" width="2.33203125" style="53" customWidth="1"/>
    <col min="20" max="20" width="3.33203125" style="53" customWidth="1"/>
    <col min="21" max="21" width="2.88671875" style="53" customWidth="1"/>
    <col min="22" max="22" width="1.88671875" style="53" customWidth="1"/>
    <col min="23" max="23" width="2.44140625" style="53"/>
    <col min="24" max="24" width="2" style="53" customWidth="1"/>
    <col min="25" max="25" width="2.88671875" style="53" customWidth="1"/>
    <col min="26" max="26" width="2.33203125" style="53" customWidth="1"/>
    <col min="27" max="27" width="3.33203125" style="53" customWidth="1"/>
    <col min="28" max="28" width="2.88671875" style="53" customWidth="1"/>
    <col min="29" max="29" width="1.88671875" style="53" customWidth="1"/>
    <col min="30" max="30" width="2.44140625" style="53"/>
    <col min="31" max="31" width="2" style="53" customWidth="1"/>
    <col min="32" max="32" width="2.44140625" style="53"/>
    <col min="33" max="33" width="2.33203125" style="53" customWidth="1"/>
    <col min="34" max="34" width="3.33203125" style="53" customWidth="1"/>
    <col min="35" max="35" width="2.88671875" style="53" customWidth="1"/>
    <col min="36" max="36" width="1.88671875" style="53" customWidth="1"/>
    <col min="37" max="37" width="2.44140625" style="53"/>
    <col min="38" max="38" width="2" style="53" customWidth="1"/>
    <col min="39" max="39" width="2.88671875" style="53" customWidth="1"/>
    <col min="40" max="40" width="2.33203125" style="53" customWidth="1"/>
    <col min="41" max="41" width="3.33203125" style="53" customWidth="1"/>
    <col min="42" max="42" width="2.88671875" style="53" customWidth="1"/>
    <col min="43" max="43" width="1.88671875" style="53" customWidth="1"/>
    <col min="44" max="44" width="2.44140625" style="53"/>
    <col min="45" max="45" width="2" style="53" customWidth="1"/>
    <col min="46" max="46" width="2.88671875" style="53" customWidth="1"/>
    <col min="47" max="47" width="2.33203125" style="53" customWidth="1"/>
    <col min="48" max="48" width="3.33203125" style="53" customWidth="1"/>
    <col min="49" max="49" width="2.88671875" style="53" customWidth="1"/>
    <col min="50" max="50" width="1.88671875" style="53" customWidth="1"/>
    <col min="51" max="51" width="2.5546875" style="53" customWidth="1"/>
    <col min="52" max="52" width="2" style="53" customWidth="1"/>
    <col min="53" max="53" width="2.88671875" style="53" customWidth="1"/>
    <col min="54" max="54" width="2.33203125" style="53" customWidth="1"/>
    <col min="55" max="55" width="3.33203125" style="53" customWidth="1"/>
    <col min="56" max="61" width="2.44140625" style="53"/>
    <col min="62" max="62" width="1.6640625" style="53" customWidth="1"/>
    <col min="63" max="16384" width="2.44140625" style="53"/>
  </cols>
  <sheetData>
    <row r="2" spans="2:63" ht="15" customHeight="1" x14ac:dyDescent="0.2">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BK2" s="76" t="s">
        <v>119</v>
      </c>
    </row>
    <row r="3" spans="2:63" ht="15" customHeight="1" x14ac:dyDescent="0.2">
      <c r="B3" s="47" t="s">
        <v>94</v>
      </c>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row>
    <row r="4" spans="2:63" ht="15" customHeight="1" x14ac:dyDescent="0.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row>
    <row r="5" spans="2:63" ht="15" customHeight="1" x14ac:dyDescent="0.2">
      <c r="B5" s="461" t="s">
        <v>54</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461"/>
      <c r="AW5" s="461"/>
      <c r="AX5" s="461"/>
      <c r="AY5" s="461"/>
      <c r="AZ5" s="461"/>
      <c r="BA5" s="461"/>
      <c r="BB5" s="461"/>
      <c r="BC5" s="461"/>
      <c r="BD5" s="461"/>
      <c r="BE5" s="461"/>
      <c r="BF5" s="461"/>
      <c r="BG5" s="461"/>
      <c r="BH5" s="461"/>
      <c r="BI5" s="461"/>
      <c r="BJ5" s="461"/>
      <c r="BK5" s="461"/>
    </row>
    <row r="6" spans="2:63" ht="15" customHeight="1" x14ac:dyDescent="0.2">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AY6" s="461"/>
      <c r="AZ6" s="461"/>
      <c r="BA6" s="461"/>
      <c r="BB6" s="461"/>
      <c r="BC6" s="461"/>
      <c r="BD6" s="461"/>
      <c r="BE6" s="461"/>
      <c r="BF6" s="461"/>
      <c r="BG6" s="461"/>
      <c r="BH6" s="461"/>
      <c r="BI6" s="461"/>
      <c r="BJ6" s="461"/>
      <c r="BK6" s="461"/>
    </row>
    <row r="7" spans="2:63" ht="15" customHeight="1" x14ac:dyDescent="0.2">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row>
    <row r="8" spans="2:63" ht="15" customHeight="1" x14ac:dyDescent="0.2">
      <c r="C8" s="462" t="s">
        <v>46</v>
      </c>
      <c r="D8" s="462"/>
      <c r="E8" s="462"/>
      <c r="F8" s="462"/>
      <c r="G8" s="462"/>
      <c r="H8" s="462"/>
      <c r="I8" s="463"/>
      <c r="J8" s="463"/>
      <c r="K8" s="463"/>
      <c r="L8" s="463"/>
      <c r="M8" s="463"/>
      <c r="N8" s="463"/>
      <c r="O8" s="463"/>
      <c r="P8" s="47"/>
      <c r="Q8" s="47"/>
      <c r="R8" s="47"/>
      <c r="S8" s="462" t="s">
        <v>47</v>
      </c>
      <c r="T8" s="462"/>
      <c r="U8" s="462"/>
      <c r="V8" s="462"/>
      <c r="W8" s="462"/>
      <c r="X8" s="76"/>
      <c r="Y8" s="465" t="s">
        <v>117</v>
      </c>
      <c r="Z8" s="465"/>
      <c r="AA8" s="465"/>
      <c r="AB8" s="465"/>
      <c r="AC8" s="465"/>
      <c r="AD8" s="54"/>
      <c r="AE8" s="54"/>
      <c r="AF8" s="466" t="s">
        <v>112</v>
      </c>
      <c r="AG8" s="466"/>
      <c r="AH8" s="466"/>
      <c r="AI8" s="466"/>
      <c r="AJ8" s="466"/>
      <c r="AK8" s="466"/>
      <c r="AL8" s="73"/>
      <c r="AM8" s="55"/>
      <c r="AN8" s="466" t="s">
        <v>113</v>
      </c>
      <c r="AO8" s="466"/>
      <c r="AP8" s="466"/>
      <c r="AQ8" s="466"/>
      <c r="AR8" s="54"/>
      <c r="AS8" s="54"/>
    </row>
    <row r="9" spans="2:63" ht="15" customHeight="1" x14ac:dyDescent="0.2">
      <c r="B9" s="54"/>
      <c r="C9" s="462"/>
      <c r="D9" s="462"/>
      <c r="E9" s="462"/>
      <c r="F9" s="462"/>
      <c r="G9" s="462"/>
      <c r="H9" s="462"/>
      <c r="I9" s="464"/>
      <c r="J9" s="464"/>
      <c r="K9" s="464"/>
      <c r="L9" s="464"/>
      <c r="M9" s="464"/>
      <c r="N9" s="464"/>
      <c r="O9" s="464"/>
      <c r="P9" s="47"/>
      <c r="Q9" s="47"/>
      <c r="R9" s="47"/>
      <c r="S9" s="462"/>
      <c r="T9" s="462"/>
      <c r="U9" s="462"/>
      <c r="V9" s="462"/>
      <c r="W9" s="462"/>
      <c r="X9" s="76"/>
      <c r="Y9" s="466" t="s">
        <v>82</v>
      </c>
      <c r="Z9" s="466"/>
      <c r="AA9" s="466"/>
      <c r="AB9" s="466"/>
      <c r="AC9" s="56" t="s">
        <v>23</v>
      </c>
      <c r="AD9" s="467"/>
      <c r="AE9" s="467"/>
      <c r="AF9" s="467"/>
      <c r="AG9" s="467"/>
      <c r="AH9" s="467"/>
      <c r="AI9" s="467"/>
      <c r="AJ9" s="467"/>
      <c r="AK9" s="467"/>
      <c r="AL9" s="467"/>
      <c r="AM9" s="467"/>
      <c r="AN9" s="467"/>
      <c r="AO9" s="467"/>
      <c r="AP9" s="467"/>
      <c r="AQ9" s="467"/>
      <c r="AR9" s="56" t="s">
        <v>30</v>
      </c>
      <c r="AS9" s="56"/>
    </row>
    <row r="10" spans="2:63" ht="15" customHeight="1" x14ac:dyDescent="0.2">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row>
    <row r="11" spans="2:63" ht="19.95" customHeight="1" x14ac:dyDescent="0.2">
      <c r="B11" s="47"/>
      <c r="C11" s="456" t="s">
        <v>163</v>
      </c>
      <c r="D11" s="457"/>
      <c r="E11" s="457"/>
      <c r="F11" s="457"/>
      <c r="G11" s="457"/>
      <c r="H11" s="457"/>
      <c r="I11" s="457"/>
      <c r="J11" s="457"/>
      <c r="K11" s="457"/>
      <c r="L11" s="458"/>
      <c r="M11" s="459"/>
      <c r="N11" s="453"/>
      <c r="O11" s="454"/>
      <c r="P11" s="81" t="s">
        <v>160</v>
      </c>
      <c r="Q11" s="454"/>
      <c r="R11" s="454"/>
      <c r="S11" s="81" t="s">
        <v>41</v>
      </c>
      <c r="T11" s="81" t="s">
        <v>161</v>
      </c>
      <c r="U11" s="453"/>
      <c r="V11" s="454"/>
      <c r="W11" s="81" t="s">
        <v>160</v>
      </c>
      <c r="X11" s="454"/>
      <c r="Y11" s="454"/>
      <c r="Z11" s="81" t="s">
        <v>41</v>
      </c>
      <c r="AA11" s="81" t="s">
        <v>161</v>
      </c>
      <c r="AB11" s="453"/>
      <c r="AC11" s="454"/>
      <c r="AD11" s="81" t="s">
        <v>160</v>
      </c>
      <c r="AE11" s="454"/>
      <c r="AF11" s="454"/>
      <c r="AG11" s="81" t="s">
        <v>41</v>
      </c>
      <c r="AH11" s="81" t="s">
        <v>161</v>
      </c>
      <c r="AI11" s="453"/>
      <c r="AJ11" s="454"/>
      <c r="AK11" s="81" t="s">
        <v>160</v>
      </c>
      <c r="AL11" s="454"/>
      <c r="AM11" s="454"/>
      <c r="AN11" s="81" t="s">
        <v>41</v>
      </c>
      <c r="AO11" s="81" t="s">
        <v>161</v>
      </c>
      <c r="AP11" s="453"/>
      <c r="AQ11" s="454"/>
      <c r="AR11" s="81" t="s">
        <v>160</v>
      </c>
      <c r="AS11" s="454"/>
      <c r="AT11" s="454"/>
      <c r="AU11" s="81" t="s">
        <v>41</v>
      </c>
      <c r="AV11" s="81" t="s">
        <v>161</v>
      </c>
      <c r="AW11" s="453"/>
      <c r="AX11" s="454"/>
      <c r="AY11" s="81" t="s">
        <v>160</v>
      </c>
      <c r="AZ11" s="454"/>
      <c r="BA11" s="454"/>
      <c r="BB11" s="81" t="s">
        <v>41</v>
      </c>
      <c r="BC11" s="81" t="s">
        <v>161</v>
      </c>
      <c r="BD11" s="455" t="s">
        <v>97</v>
      </c>
      <c r="BE11" s="455"/>
      <c r="BF11" s="455"/>
      <c r="BG11" s="455"/>
      <c r="BH11" s="455"/>
      <c r="BI11" s="455"/>
      <c r="BJ11" s="455"/>
    </row>
    <row r="12" spans="2:63" ht="19.95" customHeight="1" x14ac:dyDescent="0.2">
      <c r="B12" s="47"/>
      <c r="C12" s="456" t="s">
        <v>164</v>
      </c>
      <c r="D12" s="457"/>
      <c r="E12" s="457"/>
      <c r="F12" s="457"/>
      <c r="G12" s="457"/>
      <c r="H12" s="457"/>
      <c r="I12" s="457"/>
      <c r="J12" s="457"/>
      <c r="K12" s="457"/>
      <c r="L12" s="458"/>
      <c r="M12" s="459"/>
      <c r="N12" s="77"/>
      <c r="O12" s="80" t="s">
        <v>165</v>
      </c>
      <c r="P12" s="78"/>
      <c r="Q12" s="80" t="s">
        <v>166</v>
      </c>
      <c r="R12" s="78"/>
      <c r="S12" s="80" t="s">
        <v>165</v>
      </c>
      <c r="T12" s="79"/>
      <c r="U12" s="77"/>
      <c r="V12" s="80" t="s">
        <v>165</v>
      </c>
      <c r="W12" s="78"/>
      <c r="X12" s="80" t="s">
        <v>166</v>
      </c>
      <c r="Y12" s="78"/>
      <c r="Z12" s="80" t="s">
        <v>165</v>
      </c>
      <c r="AA12" s="79"/>
      <c r="AB12" s="77"/>
      <c r="AC12" s="80" t="s">
        <v>165</v>
      </c>
      <c r="AD12" s="78"/>
      <c r="AE12" s="80" t="s">
        <v>166</v>
      </c>
      <c r="AF12" s="78"/>
      <c r="AG12" s="80" t="s">
        <v>165</v>
      </c>
      <c r="AH12" s="79"/>
      <c r="AI12" s="77"/>
      <c r="AJ12" s="80" t="s">
        <v>165</v>
      </c>
      <c r="AK12" s="78"/>
      <c r="AL12" s="80" t="s">
        <v>166</v>
      </c>
      <c r="AM12" s="78"/>
      <c r="AN12" s="80" t="s">
        <v>165</v>
      </c>
      <c r="AO12" s="79"/>
      <c r="AP12" s="77"/>
      <c r="AQ12" s="80" t="s">
        <v>165</v>
      </c>
      <c r="AR12" s="78"/>
      <c r="AS12" s="80" t="s">
        <v>166</v>
      </c>
      <c r="AT12" s="78"/>
      <c r="AU12" s="80" t="s">
        <v>165</v>
      </c>
      <c r="AV12" s="79"/>
      <c r="AW12" s="77"/>
      <c r="AX12" s="80" t="s">
        <v>165</v>
      </c>
      <c r="AY12" s="78"/>
      <c r="AZ12" s="80" t="s">
        <v>166</v>
      </c>
      <c r="BA12" s="78"/>
      <c r="BB12" s="80" t="s">
        <v>165</v>
      </c>
      <c r="BC12" s="79"/>
      <c r="BD12" s="455"/>
      <c r="BE12" s="455"/>
      <c r="BF12" s="455"/>
      <c r="BG12" s="455"/>
      <c r="BH12" s="455"/>
      <c r="BI12" s="455"/>
      <c r="BJ12" s="455"/>
    </row>
    <row r="13" spans="2:63" ht="27.6" customHeight="1" x14ac:dyDescent="0.2">
      <c r="B13" s="47"/>
      <c r="C13" s="460" t="s">
        <v>186</v>
      </c>
      <c r="D13" s="457"/>
      <c r="E13" s="457"/>
      <c r="F13" s="457"/>
      <c r="G13" s="457"/>
      <c r="H13" s="457"/>
      <c r="I13" s="457"/>
      <c r="J13" s="457"/>
      <c r="K13" s="457"/>
      <c r="L13" s="458" t="s">
        <v>168</v>
      </c>
      <c r="M13" s="459"/>
      <c r="N13" s="447"/>
      <c r="O13" s="448"/>
      <c r="P13" s="448"/>
      <c r="Q13" s="448"/>
      <c r="R13" s="448"/>
      <c r="S13" s="448"/>
      <c r="T13" s="449"/>
      <c r="U13" s="447"/>
      <c r="V13" s="448"/>
      <c r="W13" s="448"/>
      <c r="X13" s="448"/>
      <c r="Y13" s="448"/>
      <c r="Z13" s="448"/>
      <c r="AA13" s="449"/>
      <c r="AB13" s="447"/>
      <c r="AC13" s="448"/>
      <c r="AD13" s="448"/>
      <c r="AE13" s="448"/>
      <c r="AF13" s="448"/>
      <c r="AG13" s="448"/>
      <c r="AH13" s="449"/>
      <c r="AI13" s="447"/>
      <c r="AJ13" s="448"/>
      <c r="AK13" s="448"/>
      <c r="AL13" s="448"/>
      <c r="AM13" s="448"/>
      <c r="AN13" s="448"/>
      <c r="AO13" s="449"/>
      <c r="AP13" s="447"/>
      <c r="AQ13" s="448"/>
      <c r="AR13" s="448"/>
      <c r="AS13" s="448"/>
      <c r="AT13" s="448"/>
      <c r="AU13" s="448"/>
      <c r="AV13" s="449"/>
      <c r="AW13" s="447"/>
      <c r="AX13" s="448"/>
      <c r="AY13" s="448"/>
      <c r="AZ13" s="448"/>
      <c r="BA13" s="448"/>
      <c r="BB13" s="448"/>
      <c r="BC13" s="449"/>
      <c r="BD13" s="413">
        <f>SUM(N13:BC13)</f>
        <v>0</v>
      </c>
      <c r="BE13" s="413"/>
      <c r="BF13" s="413"/>
      <c r="BG13" s="413"/>
      <c r="BH13" s="413"/>
      <c r="BI13" s="413"/>
      <c r="BJ13" s="413"/>
    </row>
    <row r="14" spans="2:63" ht="31.35" customHeight="1" x14ac:dyDescent="0.2">
      <c r="B14" s="47"/>
      <c r="C14" s="450" t="s">
        <v>173</v>
      </c>
      <c r="D14" s="451"/>
      <c r="E14" s="451"/>
      <c r="F14" s="451"/>
      <c r="G14" s="451"/>
      <c r="H14" s="451"/>
      <c r="I14" s="451"/>
      <c r="J14" s="451"/>
      <c r="K14" s="451"/>
      <c r="L14" s="451"/>
      <c r="M14" s="452"/>
      <c r="N14" s="444"/>
      <c r="O14" s="445"/>
      <c r="P14" s="445"/>
      <c r="Q14" s="445"/>
      <c r="R14" s="445"/>
      <c r="S14" s="445"/>
      <c r="T14" s="446"/>
      <c r="U14" s="444"/>
      <c r="V14" s="445"/>
      <c r="W14" s="445"/>
      <c r="X14" s="445"/>
      <c r="Y14" s="445"/>
      <c r="Z14" s="445"/>
      <c r="AA14" s="446"/>
      <c r="AB14" s="444"/>
      <c r="AC14" s="445"/>
      <c r="AD14" s="445"/>
      <c r="AE14" s="445"/>
      <c r="AF14" s="445"/>
      <c r="AG14" s="445"/>
      <c r="AH14" s="446"/>
      <c r="AI14" s="444"/>
      <c r="AJ14" s="445"/>
      <c r="AK14" s="445"/>
      <c r="AL14" s="445"/>
      <c r="AM14" s="445"/>
      <c r="AN14" s="445"/>
      <c r="AO14" s="446"/>
      <c r="AP14" s="444"/>
      <c r="AQ14" s="445"/>
      <c r="AR14" s="445"/>
      <c r="AS14" s="445"/>
      <c r="AT14" s="445"/>
      <c r="AU14" s="445"/>
      <c r="AV14" s="446"/>
      <c r="AW14" s="444"/>
      <c r="AX14" s="445"/>
      <c r="AY14" s="445"/>
      <c r="AZ14" s="445"/>
      <c r="BA14" s="445"/>
      <c r="BB14" s="445"/>
      <c r="BC14" s="446"/>
      <c r="BD14" s="386">
        <f>SUM(N14:BC14)</f>
        <v>0</v>
      </c>
      <c r="BE14" s="386"/>
      <c r="BF14" s="386"/>
      <c r="BG14" s="386"/>
      <c r="BH14" s="386"/>
      <c r="BI14" s="386"/>
      <c r="BJ14" s="386"/>
    </row>
    <row r="15" spans="2:63" ht="15" customHeight="1" x14ac:dyDescent="0.2">
      <c r="B15" s="47"/>
      <c r="C15" s="367" t="s">
        <v>167</v>
      </c>
      <c r="D15" s="368"/>
      <c r="E15" s="368"/>
      <c r="F15" s="368"/>
      <c r="G15" s="368"/>
      <c r="H15" s="368"/>
      <c r="I15" s="369"/>
      <c r="J15" s="421" t="s">
        <v>98</v>
      </c>
      <c r="K15" s="422"/>
      <c r="L15" s="422"/>
      <c r="M15" s="423"/>
      <c r="N15" s="444"/>
      <c r="O15" s="445"/>
      <c r="P15" s="445"/>
      <c r="Q15" s="445"/>
      <c r="R15" s="445"/>
      <c r="S15" s="445"/>
      <c r="T15" s="446"/>
      <c r="U15" s="444"/>
      <c r="V15" s="445"/>
      <c r="W15" s="445"/>
      <c r="X15" s="445"/>
      <c r="Y15" s="445"/>
      <c r="Z15" s="445"/>
      <c r="AA15" s="446"/>
      <c r="AB15" s="444"/>
      <c r="AC15" s="445"/>
      <c r="AD15" s="445"/>
      <c r="AE15" s="445"/>
      <c r="AF15" s="445"/>
      <c r="AG15" s="445"/>
      <c r="AH15" s="446"/>
      <c r="AI15" s="444"/>
      <c r="AJ15" s="445"/>
      <c r="AK15" s="445"/>
      <c r="AL15" s="445"/>
      <c r="AM15" s="445"/>
      <c r="AN15" s="445"/>
      <c r="AO15" s="446"/>
      <c r="AP15" s="444"/>
      <c r="AQ15" s="445"/>
      <c r="AR15" s="445"/>
      <c r="AS15" s="445"/>
      <c r="AT15" s="445"/>
      <c r="AU15" s="445"/>
      <c r="AV15" s="446"/>
      <c r="AW15" s="444"/>
      <c r="AX15" s="445"/>
      <c r="AY15" s="445"/>
      <c r="AZ15" s="445"/>
      <c r="BA15" s="445"/>
      <c r="BB15" s="445"/>
      <c r="BC15" s="446"/>
      <c r="BD15" s="386">
        <f>SUM(N15:BC15)</f>
        <v>0</v>
      </c>
      <c r="BE15" s="386"/>
      <c r="BF15" s="386"/>
      <c r="BG15" s="386"/>
      <c r="BH15" s="386"/>
      <c r="BI15" s="386"/>
      <c r="BJ15" s="386"/>
    </row>
    <row r="16" spans="2:63" ht="15" customHeight="1" x14ac:dyDescent="0.2">
      <c r="B16" s="47"/>
      <c r="C16" s="376"/>
      <c r="D16" s="377"/>
      <c r="E16" s="377"/>
      <c r="F16" s="377"/>
      <c r="G16" s="377"/>
      <c r="H16" s="377"/>
      <c r="I16" s="440"/>
      <c r="J16" s="421" t="s">
        <v>99</v>
      </c>
      <c r="K16" s="422"/>
      <c r="L16" s="422"/>
      <c r="M16" s="423"/>
      <c r="N16" s="437">
        <f>IFERROR(N15/N14,0)</f>
        <v>0</v>
      </c>
      <c r="O16" s="438"/>
      <c r="P16" s="438"/>
      <c r="Q16" s="438"/>
      <c r="R16" s="438"/>
      <c r="S16" s="438"/>
      <c r="T16" s="439"/>
      <c r="U16" s="437">
        <f>IFERROR(U15/U14,0)</f>
        <v>0</v>
      </c>
      <c r="V16" s="438"/>
      <c r="W16" s="438"/>
      <c r="X16" s="438"/>
      <c r="Y16" s="438"/>
      <c r="Z16" s="438"/>
      <c r="AA16" s="439"/>
      <c r="AB16" s="437">
        <f>IFERROR(AB15/AB14,0)</f>
        <v>0</v>
      </c>
      <c r="AC16" s="438"/>
      <c r="AD16" s="438"/>
      <c r="AE16" s="438"/>
      <c r="AF16" s="438"/>
      <c r="AG16" s="438"/>
      <c r="AH16" s="439"/>
      <c r="AI16" s="437">
        <f>IFERROR(AI15/AI14,0)</f>
        <v>0</v>
      </c>
      <c r="AJ16" s="438"/>
      <c r="AK16" s="438"/>
      <c r="AL16" s="438"/>
      <c r="AM16" s="438"/>
      <c r="AN16" s="438"/>
      <c r="AO16" s="439"/>
      <c r="AP16" s="437">
        <f>IFERROR(AP15/AP14,0)</f>
        <v>0</v>
      </c>
      <c r="AQ16" s="438"/>
      <c r="AR16" s="438"/>
      <c r="AS16" s="438"/>
      <c r="AT16" s="438"/>
      <c r="AU16" s="438"/>
      <c r="AV16" s="439"/>
      <c r="AW16" s="437">
        <f>IFERROR(AW15/AW14,0)</f>
        <v>0</v>
      </c>
      <c r="AX16" s="438"/>
      <c r="AY16" s="438"/>
      <c r="AZ16" s="438"/>
      <c r="BA16" s="438"/>
      <c r="BB16" s="438"/>
      <c r="BC16" s="439"/>
      <c r="BD16" s="409"/>
      <c r="BE16" s="409"/>
      <c r="BF16" s="409"/>
      <c r="BG16" s="409"/>
      <c r="BH16" s="409"/>
      <c r="BI16" s="409"/>
      <c r="BJ16" s="409"/>
    </row>
    <row r="17" spans="2:63" ht="15" customHeight="1" x14ac:dyDescent="0.2">
      <c r="B17" s="47"/>
      <c r="C17" s="370"/>
      <c r="D17" s="371"/>
      <c r="E17" s="371"/>
      <c r="F17" s="371"/>
      <c r="G17" s="371"/>
      <c r="H17" s="371"/>
      <c r="I17" s="372"/>
      <c r="J17" s="421" t="s">
        <v>169</v>
      </c>
      <c r="K17" s="422"/>
      <c r="L17" s="422"/>
      <c r="M17" s="423"/>
      <c r="N17" s="410">
        <f>N13*N16</f>
        <v>0</v>
      </c>
      <c r="O17" s="411"/>
      <c r="P17" s="411"/>
      <c r="Q17" s="411"/>
      <c r="R17" s="411"/>
      <c r="S17" s="411"/>
      <c r="T17" s="412"/>
      <c r="U17" s="410">
        <f>U13*U16</f>
        <v>0</v>
      </c>
      <c r="V17" s="411"/>
      <c r="W17" s="411"/>
      <c r="X17" s="411"/>
      <c r="Y17" s="411"/>
      <c r="Z17" s="411"/>
      <c r="AA17" s="412"/>
      <c r="AB17" s="410">
        <f>AB13*AB16</f>
        <v>0</v>
      </c>
      <c r="AC17" s="411"/>
      <c r="AD17" s="411"/>
      <c r="AE17" s="411"/>
      <c r="AF17" s="411"/>
      <c r="AG17" s="411"/>
      <c r="AH17" s="412"/>
      <c r="AI17" s="410">
        <f>AI13*AI16</f>
        <v>0</v>
      </c>
      <c r="AJ17" s="411"/>
      <c r="AK17" s="411"/>
      <c r="AL17" s="411"/>
      <c r="AM17" s="411"/>
      <c r="AN17" s="411"/>
      <c r="AO17" s="412"/>
      <c r="AP17" s="410">
        <f>AP13*AP16</f>
        <v>0</v>
      </c>
      <c r="AQ17" s="411"/>
      <c r="AR17" s="411"/>
      <c r="AS17" s="411"/>
      <c r="AT17" s="411"/>
      <c r="AU17" s="411"/>
      <c r="AV17" s="412"/>
      <c r="AW17" s="410">
        <f>AW13*AW16</f>
        <v>0</v>
      </c>
      <c r="AX17" s="411"/>
      <c r="AY17" s="411"/>
      <c r="AZ17" s="411"/>
      <c r="BA17" s="411"/>
      <c r="BB17" s="411"/>
      <c r="BC17" s="412"/>
      <c r="BD17" s="424">
        <f>SUM(N17:BC17)</f>
        <v>0</v>
      </c>
      <c r="BE17" s="424"/>
      <c r="BF17" s="424"/>
      <c r="BG17" s="424"/>
      <c r="BH17" s="424"/>
      <c r="BI17" s="424"/>
      <c r="BJ17" s="424"/>
    </row>
    <row r="18" spans="2:63" ht="15" customHeight="1" x14ac:dyDescent="0.2">
      <c r="B18" s="47"/>
      <c r="C18" s="367" t="s">
        <v>96</v>
      </c>
      <c r="D18" s="368"/>
      <c r="E18" s="368"/>
      <c r="F18" s="368"/>
      <c r="G18" s="368"/>
      <c r="H18" s="368"/>
      <c r="I18" s="369"/>
      <c r="J18" s="421" t="s">
        <v>98</v>
      </c>
      <c r="K18" s="422"/>
      <c r="L18" s="422"/>
      <c r="M18" s="423"/>
      <c r="N18" s="441"/>
      <c r="O18" s="442"/>
      <c r="P18" s="442"/>
      <c r="Q18" s="442"/>
      <c r="R18" s="442"/>
      <c r="S18" s="442"/>
      <c r="T18" s="443"/>
      <c r="U18" s="441"/>
      <c r="V18" s="442"/>
      <c r="W18" s="442"/>
      <c r="X18" s="442"/>
      <c r="Y18" s="442"/>
      <c r="Z18" s="442"/>
      <c r="AA18" s="443"/>
      <c r="AB18" s="441"/>
      <c r="AC18" s="442"/>
      <c r="AD18" s="442"/>
      <c r="AE18" s="442"/>
      <c r="AF18" s="442"/>
      <c r="AG18" s="442"/>
      <c r="AH18" s="443"/>
      <c r="AI18" s="441"/>
      <c r="AJ18" s="442"/>
      <c r="AK18" s="442"/>
      <c r="AL18" s="442"/>
      <c r="AM18" s="442"/>
      <c r="AN18" s="442"/>
      <c r="AO18" s="443"/>
      <c r="AP18" s="441"/>
      <c r="AQ18" s="442"/>
      <c r="AR18" s="442"/>
      <c r="AS18" s="442"/>
      <c r="AT18" s="442"/>
      <c r="AU18" s="442"/>
      <c r="AV18" s="443"/>
      <c r="AW18" s="441"/>
      <c r="AX18" s="442"/>
      <c r="AY18" s="442"/>
      <c r="AZ18" s="442"/>
      <c r="BA18" s="442"/>
      <c r="BB18" s="442"/>
      <c r="BC18" s="443"/>
      <c r="BD18" s="386">
        <f>SUM(N18:BC18)</f>
        <v>0</v>
      </c>
      <c r="BE18" s="386"/>
      <c r="BF18" s="386"/>
      <c r="BG18" s="386"/>
      <c r="BH18" s="386"/>
      <c r="BI18" s="386"/>
      <c r="BJ18" s="386"/>
    </row>
    <row r="19" spans="2:63" ht="15" customHeight="1" x14ac:dyDescent="0.2">
      <c r="B19" s="47"/>
      <c r="C19" s="376"/>
      <c r="D19" s="377"/>
      <c r="E19" s="377"/>
      <c r="F19" s="377"/>
      <c r="G19" s="377"/>
      <c r="H19" s="377"/>
      <c r="I19" s="440"/>
      <c r="J19" s="421" t="s">
        <v>99</v>
      </c>
      <c r="K19" s="422"/>
      <c r="L19" s="422"/>
      <c r="M19" s="423"/>
      <c r="N19" s="437">
        <f>IFERROR(N18/N14,0)</f>
        <v>0</v>
      </c>
      <c r="O19" s="438"/>
      <c r="P19" s="438"/>
      <c r="Q19" s="438"/>
      <c r="R19" s="438"/>
      <c r="S19" s="438"/>
      <c r="T19" s="439"/>
      <c r="U19" s="437">
        <f>IFERROR(U18/U14,0)</f>
        <v>0</v>
      </c>
      <c r="V19" s="438"/>
      <c r="W19" s="438"/>
      <c r="X19" s="438"/>
      <c r="Y19" s="438"/>
      <c r="Z19" s="438"/>
      <c r="AA19" s="439"/>
      <c r="AB19" s="437">
        <f>IFERROR(AB18/AB14,0)</f>
        <v>0</v>
      </c>
      <c r="AC19" s="438"/>
      <c r="AD19" s="438"/>
      <c r="AE19" s="438"/>
      <c r="AF19" s="438"/>
      <c r="AG19" s="438"/>
      <c r="AH19" s="439"/>
      <c r="AI19" s="437">
        <f>IFERROR(AI18/AI14,0)</f>
        <v>0</v>
      </c>
      <c r="AJ19" s="438"/>
      <c r="AK19" s="438"/>
      <c r="AL19" s="438"/>
      <c r="AM19" s="438"/>
      <c r="AN19" s="438"/>
      <c r="AO19" s="439"/>
      <c r="AP19" s="437">
        <f>IFERROR(AP18/AP14,0)</f>
        <v>0</v>
      </c>
      <c r="AQ19" s="438"/>
      <c r="AR19" s="438"/>
      <c r="AS19" s="438"/>
      <c r="AT19" s="438"/>
      <c r="AU19" s="438"/>
      <c r="AV19" s="439"/>
      <c r="AW19" s="437">
        <f>IFERROR(AW18/AW14,0)</f>
        <v>0</v>
      </c>
      <c r="AX19" s="438"/>
      <c r="AY19" s="438"/>
      <c r="AZ19" s="438"/>
      <c r="BA19" s="438"/>
      <c r="BB19" s="438"/>
      <c r="BC19" s="439"/>
      <c r="BD19" s="409"/>
      <c r="BE19" s="409"/>
      <c r="BF19" s="409"/>
      <c r="BG19" s="409"/>
      <c r="BH19" s="409"/>
      <c r="BI19" s="409"/>
      <c r="BJ19" s="409"/>
    </row>
    <row r="20" spans="2:63" ht="15" customHeight="1" x14ac:dyDescent="0.2">
      <c r="B20" s="47"/>
      <c r="C20" s="370"/>
      <c r="D20" s="371"/>
      <c r="E20" s="371"/>
      <c r="F20" s="371"/>
      <c r="G20" s="371"/>
      <c r="H20" s="371"/>
      <c r="I20" s="372"/>
      <c r="J20" s="421" t="s">
        <v>169</v>
      </c>
      <c r="K20" s="422"/>
      <c r="L20" s="422"/>
      <c r="M20" s="423"/>
      <c r="N20" s="410">
        <f>N13*N19</f>
        <v>0</v>
      </c>
      <c r="O20" s="411"/>
      <c r="P20" s="411"/>
      <c r="Q20" s="411"/>
      <c r="R20" s="411"/>
      <c r="S20" s="411"/>
      <c r="T20" s="412"/>
      <c r="U20" s="410">
        <f>U13*U19</f>
        <v>0</v>
      </c>
      <c r="V20" s="411"/>
      <c r="W20" s="411"/>
      <c r="X20" s="411"/>
      <c r="Y20" s="411"/>
      <c r="Z20" s="411"/>
      <c r="AA20" s="412"/>
      <c r="AB20" s="410">
        <f>AB13*AB19</f>
        <v>0</v>
      </c>
      <c r="AC20" s="411"/>
      <c r="AD20" s="411"/>
      <c r="AE20" s="411"/>
      <c r="AF20" s="411"/>
      <c r="AG20" s="411"/>
      <c r="AH20" s="412"/>
      <c r="AI20" s="410">
        <f>AI13*AI19</f>
        <v>0</v>
      </c>
      <c r="AJ20" s="411"/>
      <c r="AK20" s="411"/>
      <c r="AL20" s="411"/>
      <c r="AM20" s="411"/>
      <c r="AN20" s="411"/>
      <c r="AO20" s="412"/>
      <c r="AP20" s="410">
        <f>AP13*AP19</f>
        <v>0</v>
      </c>
      <c r="AQ20" s="411"/>
      <c r="AR20" s="411"/>
      <c r="AS20" s="411"/>
      <c r="AT20" s="411"/>
      <c r="AU20" s="411"/>
      <c r="AV20" s="412"/>
      <c r="AW20" s="410">
        <f>AW13*AW19</f>
        <v>0</v>
      </c>
      <c r="AX20" s="411"/>
      <c r="AY20" s="411"/>
      <c r="AZ20" s="411"/>
      <c r="BA20" s="411"/>
      <c r="BB20" s="411"/>
      <c r="BC20" s="412"/>
      <c r="BD20" s="413">
        <f>SUM(N20:BC20)</f>
        <v>0</v>
      </c>
      <c r="BE20" s="413"/>
      <c r="BF20" s="413"/>
      <c r="BG20" s="413"/>
      <c r="BH20" s="413"/>
      <c r="BI20" s="413"/>
      <c r="BJ20" s="413"/>
    </row>
    <row r="21" spans="2:63" ht="15" customHeight="1" x14ac:dyDescent="0.2">
      <c r="B21" s="47"/>
      <c r="C21" s="367" t="s">
        <v>102</v>
      </c>
      <c r="D21" s="368"/>
      <c r="E21" s="368"/>
      <c r="F21" s="368"/>
      <c r="G21" s="368"/>
      <c r="H21" s="368"/>
      <c r="I21" s="369"/>
      <c r="J21" s="421" t="s">
        <v>98</v>
      </c>
      <c r="K21" s="422"/>
      <c r="L21" s="422"/>
      <c r="M21" s="423"/>
      <c r="N21" s="441"/>
      <c r="O21" s="442"/>
      <c r="P21" s="442"/>
      <c r="Q21" s="442"/>
      <c r="R21" s="442"/>
      <c r="S21" s="442"/>
      <c r="T21" s="443"/>
      <c r="U21" s="441"/>
      <c r="V21" s="442"/>
      <c r="W21" s="442"/>
      <c r="X21" s="442"/>
      <c r="Y21" s="442"/>
      <c r="Z21" s="442"/>
      <c r="AA21" s="443"/>
      <c r="AB21" s="441"/>
      <c r="AC21" s="442"/>
      <c r="AD21" s="442"/>
      <c r="AE21" s="442"/>
      <c r="AF21" s="442"/>
      <c r="AG21" s="442"/>
      <c r="AH21" s="443"/>
      <c r="AI21" s="441"/>
      <c r="AJ21" s="442"/>
      <c r="AK21" s="442"/>
      <c r="AL21" s="442"/>
      <c r="AM21" s="442"/>
      <c r="AN21" s="442"/>
      <c r="AO21" s="443"/>
      <c r="AP21" s="441"/>
      <c r="AQ21" s="442"/>
      <c r="AR21" s="442"/>
      <c r="AS21" s="442"/>
      <c r="AT21" s="442"/>
      <c r="AU21" s="442"/>
      <c r="AV21" s="443"/>
      <c r="AW21" s="441"/>
      <c r="AX21" s="442"/>
      <c r="AY21" s="442"/>
      <c r="AZ21" s="442"/>
      <c r="BA21" s="442"/>
      <c r="BB21" s="442"/>
      <c r="BC21" s="443"/>
      <c r="BD21" s="386">
        <f>SUM(N21:BC21)</f>
        <v>0</v>
      </c>
      <c r="BE21" s="386"/>
      <c r="BF21" s="386"/>
      <c r="BG21" s="386"/>
      <c r="BH21" s="386"/>
      <c r="BI21" s="386"/>
      <c r="BJ21" s="386"/>
    </row>
    <row r="22" spans="2:63" ht="15" customHeight="1" x14ac:dyDescent="0.2">
      <c r="B22" s="47"/>
      <c r="C22" s="376"/>
      <c r="D22" s="377"/>
      <c r="E22" s="377"/>
      <c r="F22" s="377"/>
      <c r="G22" s="377"/>
      <c r="H22" s="377"/>
      <c r="I22" s="440"/>
      <c r="J22" s="421" t="s">
        <v>99</v>
      </c>
      <c r="K22" s="422"/>
      <c r="L22" s="422"/>
      <c r="M22" s="423"/>
      <c r="N22" s="437">
        <f>IFERROR(N21/N14,0)</f>
        <v>0</v>
      </c>
      <c r="O22" s="438"/>
      <c r="P22" s="438"/>
      <c r="Q22" s="438"/>
      <c r="R22" s="438"/>
      <c r="S22" s="438"/>
      <c r="T22" s="439"/>
      <c r="U22" s="437">
        <f>IFERROR(U21/U14,0)</f>
        <v>0</v>
      </c>
      <c r="V22" s="438"/>
      <c r="W22" s="438"/>
      <c r="X22" s="438"/>
      <c r="Y22" s="438"/>
      <c r="Z22" s="438"/>
      <c r="AA22" s="439"/>
      <c r="AB22" s="437">
        <f>IFERROR(AB21/AB14,0)</f>
        <v>0</v>
      </c>
      <c r="AC22" s="438"/>
      <c r="AD22" s="438"/>
      <c r="AE22" s="438"/>
      <c r="AF22" s="438"/>
      <c r="AG22" s="438"/>
      <c r="AH22" s="439"/>
      <c r="AI22" s="437">
        <f>IFERROR(AI21/AI14,0)</f>
        <v>0</v>
      </c>
      <c r="AJ22" s="438"/>
      <c r="AK22" s="438"/>
      <c r="AL22" s="438"/>
      <c r="AM22" s="438"/>
      <c r="AN22" s="438"/>
      <c r="AO22" s="439"/>
      <c r="AP22" s="437">
        <f>IFERROR(AP21/AP14,0)</f>
        <v>0</v>
      </c>
      <c r="AQ22" s="438"/>
      <c r="AR22" s="438"/>
      <c r="AS22" s="438"/>
      <c r="AT22" s="438"/>
      <c r="AU22" s="438"/>
      <c r="AV22" s="439"/>
      <c r="AW22" s="437">
        <f>IFERROR(AW21/AW14,0)</f>
        <v>0</v>
      </c>
      <c r="AX22" s="438"/>
      <c r="AY22" s="438"/>
      <c r="AZ22" s="438"/>
      <c r="BA22" s="438"/>
      <c r="BB22" s="438"/>
      <c r="BC22" s="439"/>
      <c r="BD22" s="409"/>
      <c r="BE22" s="409"/>
      <c r="BF22" s="409"/>
      <c r="BG22" s="409"/>
      <c r="BH22" s="409"/>
      <c r="BI22" s="409"/>
      <c r="BJ22" s="409"/>
    </row>
    <row r="23" spans="2:63" ht="15" customHeight="1" x14ac:dyDescent="0.2">
      <c r="B23" s="47"/>
      <c r="C23" s="370"/>
      <c r="D23" s="371"/>
      <c r="E23" s="371"/>
      <c r="F23" s="371"/>
      <c r="G23" s="371"/>
      <c r="H23" s="371"/>
      <c r="I23" s="372"/>
      <c r="J23" s="421" t="s">
        <v>169</v>
      </c>
      <c r="K23" s="422"/>
      <c r="L23" s="422"/>
      <c r="M23" s="423"/>
      <c r="N23" s="410">
        <f>N13*N22</f>
        <v>0</v>
      </c>
      <c r="O23" s="411"/>
      <c r="P23" s="411"/>
      <c r="Q23" s="411"/>
      <c r="R23" s="411"/>
      <c r="S23" s="411"/>
      <c r="T23" s="412"/>
      <c r="U23" s="410">
        <f>U13*U22</f>
        <v>0</v>
      </c>
      <c r="V23" s="411"/>
      <c r="W23" s="411"/>
      <c r="X23" s="411"/>
      <c r="Y23" s="411"/>
      <c r="Z23" s="411"/>
      <c r="AA23" s="412"/>
      <c r="AB23" s="410">
        <f>AB13*AB22</f>
        <v>0</v>
      </c>
      <c r="AC23" s="411"/>
      <c r="AD23" s="411"/>
      <c r="AE23" s="411"/>
      <c r="AF23" s="411"/>
      <c r="AG23" s="411"/>
      <c r="AH23" s="412"/>
      <c r="AI23" s="410">
        <f>AI13*AI22</f>
        <v>0</v>
      </c>
      <c r="AJ23" s="411"/>
      <c r="AK23" s="411"/>
      <c r="AL23" s="411"/>
      <c r="AM23" s="411"/>
      <c r="AN23" s="411"/>
      <c r="AO23" s="412"/>
      <c r="AP23" s="410">
        <f>AP13*AP22</f>
        <v>0</v>
      </c>
      <c r="AQ23" s="411"/>
      <c r="AR23" s="411"/>
      <c r="AS23" s="411"/>
      <c r="AT23" s="411"/>
      <c r="AU23" s="411"/>
      <c r="AV23" s="412"/>
      <c r="AW23" s="410">
        <f>AW13*AW22</f>
        <v>0</v>
      </c>
      <c r="AX23" s="411"/>
      <c r="AY23" s="411"/>
      <c r="AZ23" s="411"/>
      <c r="BA23" s="411"/>
      <c r="BB23" s="411"/>
      <c r="BC23" s="412"/>
      <c r="BD23" s="424">
        <f>SUM(N23:BC23)</f>
        <v>0</v>
      </c>
      <c r="BE23" s="424"/>
      <c r="BF23" s="424"/>
      <c r="BG23" s="424"/>
      <c r="BH23" s="424"/>
      <c r="BI23" s="424"/>
      <c r="BJ23" s="424"/>
    </row>
    <row r="24" spans="2:63" ht="15" customHeight="1" x14ac:dyDescent="0.2">
      <c r="B24" s="47"/>
      <c r="C24" s="414" t="s">
        <v>183</v>
      </c>
      <c r="D24" s="425"/>
      <c r="E24" s="425"/>
      <c r="F24" s="425"/>
      <c r="G24" s="425"/>
      <c r="H24" s="425"/>
      <c r="I24" s="426"/>
      <c r="J24" s="421" t="s">
        <v>98</v>
      </c>
      <c r="K24" s="422"/>
      <c r="L24" s="422"/>
      <c r="M24" s="423"/>
      <c r="N24" s="433">
        <f>+N14-N15-N18-N21</f>
        <v>0</v>
      </c>
      <c r="O24" s="434"/>
      <c r="P24" s="434"/>
      <c r="Q24" s="434"/>
      <c r="R24" s="434"/>
      <c r="S24" s="434"/>
      <c r="T24" s="435"/>
      <c r="U24" s="433">
        <f>+U14-U15-U18-U21</f>
        <v>0</v>
      </c>
      <c r="V24" s="434"/>
      <c r="W24" s="434"/>
      <c r="X24" s="434"/>
      <c r="Y24" s="434"/>
      <c r="Z24" s="434"/>
      <c r="AA24" s="435"/>
      <c r="AB24" s="433">
        <f>+AB14-AB15-AB18-AB21</f>
        <v>0</v>
      </c>
      <c r="AC24" s="434"/>
      <c r="AD24" s="434"/>
      <c r="AE24" s="434"/>
      <c r="AF24" s="434"/>
      <c r="AG24" s="434"/>
      <c r="AH24" s="435"/>
      <c r="AI24" s="433">
        <f>+AI14-AI15-AI18-AI21</f>
        <v>0</v>
      </c>
      <c r="AJ24" s="434"/>
      <c r="AK24" s="434"/>
      <c r="AL24" s="434"/>
      <c r="AM24" s="434"/>
      <c r="AN24" s="434"/>
      <c r="AO24" s="435"/>
      <c r="AP24" s="433">
        <f>+AP14-AP15-AP18-AP21</f>
        <v>0</v>
      </c>
      <c r="AQ24" s="434"/>
      <c r="AR24" s="434"/>
      <c r="AS24" s="434"/>
      <c r="AT24" s="434"/>
      <c r="AU24" s="434"/>
      <c r="AV24" s="435"/>
      <c r="AW24" s="433">
        <f>+AW14-AW15-AW18-AW21</f>
        <v>0</v>
      </c>
      <c r="AX24" s="434"/>
      <c r="AY24" s="434"/>
      <c r="AZ24" s="434"/>
      <c r="BA24" s="434"/>
      <c r="BB24" s="434"/>
      <c r="BC24" s="435"/>
      <c r="BD24" s="436">
        <f>SUM(N24:BC24)</f>
        <v>0</v>
      </c>
      <c r="BE24" s="436"/>
      <c r="BF24" s="436"/>
      <c r="BG24" s="436"/>
      <c r="BH24" s="436"/>
      <c r="BI24" s="436"/>
      <c r="BJ24" s="436"/>
    </row>
    <row r="25" spans="2:63" ht="15" customHeight="1" x14ac:dyDescent="0.2">
      <c r="B25" s="47"/>
      <c r="C25" s="427"/>
      <c r="D25" s="428"/>
      <c r="E25" s="428"/>
      <c r="F25" s="428"/>
      <c r="G25" s="428"/>
      <c r="H25" s="428"/>
      <c r="I25" s="429"/>
      <c r="J25" s="421" t="s">
        <v>99</v>
      </c>
      <c r="K25" s="422"/>
      <c r="L25" s="422"/>
      <c r="M25" s="423"/>
      <c r="N25" s="437">
        <f>IFERROR(N24/N14,0)</f>
        <v>0</v>
      </c>
      <c r="O25" s="438"/>
      <c r="P25" s="438"/>
      <c r="Q25" s="438"/>
      <c r="R25" s="438"/>
      <c r="S25" s="438"/>
      <c r="T25" s="439"/>
      <c r="U25" s="437">
        <f>IFERROR(U24/U14,0)</f>
        <v>0</v>
      </c>
      <c r="V25" s="438"/>
      <c r="W25" s="438"/>
      <c r="X25" s="438"/>
      <c r="Y25" s="438"/>
      <c r="Z25" s="438"/>
      <c r="AA25" s="439"/>
      <c r="AB25" s="437">
        <f>IFERROR(AB24/AB14,0)</f>
        <v>0</v>
      </c>
      <c r="AC25" s="438"/>
      <c r="AD25" s="438"/>
      <c r="AE25" s="438"/>
      <c r="AF25" s="438"/>
      <c r="AG25" s="438"/>
      <c r="AH25" s="439"/>
      <c r="AI25" s="437">
        <f>IFERROR(AI24/AI14,0)</f>
        <v>0</v>
      </c>
      <c r="AJ25" s="438"/>
      <c r="AK25" s="438"/>
      <c r="AL25" s="438"/>
      <c r="AM25" s="438"/>
      <c r="AN25" s="438"/>
      <c r="AO25" s="439"/>
      <c r="AP25" s="437">
        <f>IFERROR(AP24/AP14,0)</f>
        <v>0</v>
      </c>
      <c r="AQ25" s="438"/>
      <c r="AR25" s="438"/>
      <c r="AS25" s="438"/>
      <c r="AT25" s="438"/>
      <c r="AU25" s="438"/>
      <c r="AV25" s="439"/>
      <c r="AW25" s="437">
        <f>IFERROR(AW24/AW14,0)</f>
        <v>0</v>
      </c>
      <c r="AX25" s="438"/>
      <c r="AY25" s="438"/>
      <c r="AZ25" s="438"/>
      <c r="BA25" s="438"/>
      <c r="BB25" s="438"/>
      <c r="BC25" s="439"/>
      <c r="BD25" s="409"/>
      <c r="BE25" s="409"/>
      <c r="BF25" s="409"/>
      <c r="BG25" s="409"/>
      <c r="BH25" s="409"/>
      <c r="BI25" s="409"/>
      <c r="BJ25" s="409"/>
    </row>
    <row r="26" spans="2:63" ht="15" customHeight="1" x14ac:dyDescent="0.2">
      <c r="B26" s="47"/>
      <c r="C26" s="430"/>
      <c r="D26" s="431"/>
      <c r="E26" s="431"/>
      <c r="F26" s="431"/>
      <c r="G26" s="431"/>
      <c r="H26" s="431"/>
      <c r="I26" s="432"/>
      <c r="J26" s="421" t="s">
        <v>169</v>
      </c>
      <c r="K26" s="422"/>
      <c r="L26" s="422"/>
      <c r="M26" s="423"/>
      <c r="N26" s="410">
        <f>+N25*N13</f>
        <v>0</v>
      </c>
      <c r="O26" s="411"/>
      <c r="P26" s="411"/>
      <c r="Q26" s="411"/>
      <c r="R26" s="411"/>
      <c r="S26" s="411"/>
      <c r="T26" s="412"/>
      <c r="U26" s="410">
        <f>+U25*U13</f>
        <v>0</v>
      </c>
      <c r="V26" s="411"/>
      <c r="W26" s="411"/>
      <c r="X26" s="411"/>
      <c r="Y26" s="411"/>
      <c r="Z26" s="411"/>
      <c r="AA26" s="412"/>
      <c r="AB26" s="410">
        <f>+AB25*AB13</f>
        <v>0</v>
      </c>
      <c r="AC26" s="411"/>
      <c r="AD26" s="411"/>
      <c r="AE26" s="411"/>
      <c r="AF26" s="411"/>
      <c r="AG26" s="411"/>
      <c r="AH26" s="412"/>
      <c r="AI26" s="410">
        <f>+AI25*AI13</f>
        <v>0</v>
      </c>
      <c r="AJ26" s="411"/>
      <c r="AK26" s="411"/>
      <c r="AL26" s="411"/>
      <c r="AM26" s="411"/>
      <c r="AN26" s="411"/>
      <c r="AO26" s="412"/>
      <c r="AP26" s="410">
        <f>+AP25*AP13</f>
        <v>0</v>
      </c>
      <c r="AQ26" s="411"/>
      <c r="AR26" s="411"/>
      <c r="AS26" s="411"/>
      <c r="AT26" s="411"/>
      <c r="AU26" s="411"/>
      <c r="AV26" s="412"/>
      <c r="AW26" s="410">
        <f>+AW25*AW13</f>
        <v>0</v>
      </c>
      <c r="AX26" s="411"/>
      <c r="AY26" s="411"/>
      <c r="AZ26" s="411"/>
      <c r="BA26" s="411"/>
      <c r="BB26" s="411"/>
      <c r="BC26" s="412"/>
      <c r="BD26" s="413">
        <f>SUM(N26:BC26)</f>
        <v>0</v>
      </c>
      <c r="BE26" s="413"/>
      <c r="BF26" s="413"/>
      <c r="BG26" s="413"/>
      <c r="BH26" s="413"/>
      <c r="BI26" s="413"/>
      <c r="BJ26" s="413"/>
    </row>
    <row r="27" spans="2:63" ht="15" customHeight="1" x14ac:dyDescent="0.2">
      <c r="B27" s="47"/>
      <c r="C27" s="414" t="s">
        <v>184</v>
      </c>
      <c r="D27" s="394"/>
      <c r="E27" s="394"/>
      <c r="F27" s="394"/>
      <c r="G27" s="394"/>
      <c r="H27" s="394"/>
      <c r="I27" s="395"/>
      <c r="J27" s="393" t="s">
        <v>98</v>
      </c>
      <c r="K27" s="394"/>
      <c r="L27" s="394"/>
      <c r="M27" s="395"/>
      <c r="N27" s="415">
        <f>+N21+N18+N15</f>
        <v>0</v>
      </c>
      <c r="O27" s="416"/>
      <c r="P27" s="416"/>
      <c r="Q27" s="416"/>
      <c r="R27" s="416"/>
      <c r="S27" s="416"/>
      <c r="T27" s="417"/>
      <c r="U27" s="415">
        <f t="shared" ref="U27" si="0">+U21+U18+U15</f>
        <v>0</v>
      </c>
      <c r="V27" s="416"/>
      <c r="W27" s="416"/>
      <c r="X27" s="416"/>
      <c r="Y27" s="416"/>
      <c r="Z27" s="416"/>
      <c r="AA27" s="417"/>
      <c r="AB27" s="415">
        <f t="shared" ref="AB27" si="1">+AB21+AB18+AB15</f>
        <v>0</v>
      </c>
      <c r="AC27" s="416"/>
      <c r="AD27" s="416"/>
      <c r="AE27" s="416"/>
      <c r="AF27" s="416"/>
      <c r="AG27" s="416"/>
      <c r="AH27" s="417"/>
      <c r="AI27" s="415">
        <f t="shared" ref="AI27" si="2">+AI21+AI18+AI15</f>
        <v>0</v>
      </c>
      <c r="AJ27" s="416"/>
      <c r="AK27" s="416"/>
      <c r="AL27" s="416"/>
      <c r="AM27" s="416"/>
      <c r="AN27" s="416"/>
      <c r="AO27" s="417"/>
      <c r="AP27" s="415">
        <f t="shared" ref="AP27" si="3">+AP21+AP18+AP15</f>
        <v>0</v>
      </c>
      <c r="AQ27" s="416"/>
      <c r="AR27" s="416"/>
      <c r="AS27" s="416"/>
      <c r="AT27" s="416"/>
      <c r="AU27" s="416"/>
      <c r="AV27" s="417"/>
      <c r="AW27" s="415">
        <f t="shared" ref="AW27" si="4">+AW21+AW18+AW15</f>
        <v>0</v>
      </c>
      <c r="AX27" s="416"/>
      <c r="AY27" s="416"/>
      <c r="AZ27" s="416"/>
      <c r="BA27" s="416"/>
      <c r="BB27" s="416"/>
      <c r="BC27" s="417"/>
      <c r="BD27" s="386">
        <f>SUM(BD15,BD18,BD21)</f>
        <v>0</v>
      </c>
      <c r="BE27" s="386"/>
      <c r="BF27" s="386"/>
      <c r="BG27" s="386"/>
      <c r="BH27" s="386"/>
      <c r="BI27" s="386"/>
      <c r="BJ27" s="386"/>
    </row>
    <row r="28" spans="2:63" ht="15" customHeight="1" x14ac:dyDescent="0.2">
      <c r="B28" s="47"/>
      <c r="C28" s="396"/>
      <c r="D28" s="397"/>
      <c r="E28" s="397"/>
      <c r="F28" s="397"/>
      <c r="G28" s="397"/>
      <c r="H28" s="397"/>
      <c r="I28" s="398"/>
      <c r="J28" s="396"/>
      <c r="K28" s="397"/>
      <c r="L28" s="397"/>
      <c r="M28" s="398"/>
      <c r="N28" s="418"/>
      <c r="O28" s="419"/>
      <c r="P28" s="419"/>
      <c r="Q28" s="419"/>
      <c r="R28" s="419"/>
      <c r="S28" s="419"/>
      <c r="T28" s="420"/>
      <c r="U28" s="418"/>
      <c r="V28" s="419"/>
      <c r="W28" s="419"/>
      <c r="X28" s="419"/>
      <c r="Y28" s="419"/>
      <c r="Z28" s="419"/>
      <c r="AA28" s="420"/>
      <c r="AB28" s="418"/>
      <c r="AC28" s="419"/>
      <c r="AD28" s="419"/>
      <c r="AE28" s="419"/>
      <c r="AF28" s="419"/>
      <c r="AG28" s="419"/>
      <c r="AH28" s="420"/>
      <c r="AI28" s="418"/>
      <c r="AJ28" s="419"/>
      <c r="AK28" s="419"/>
      <c r="AL28" s="419"/>
      <c r="AM28" s="419"/>
      <c r="AN28" s="419"/>
      <c r="AO28" s="420"/>
      <c r="AP28" s="418"/>
      <c r="AQ28" s="419"/>
      <c r="AR28" s="419"/>
      <c r="AS28" s="419"/>
      <c r="AT28" s="419"/>
      <c r="AU28" s="419"/>
      <c r="AV28" s="420"/>
      <c r="AW28" s="418"/>
      <c r="AX28" s="419"/>
      <c r="AY28" s="419"/>
      <c r="AZ28" s="419"/>
      <c r="BA28" s="419"/>
      <c r="BB28" s="419"/>
      <c r="BC28" s="420"/>
      <c r="BD28" s="386"/>
      <c r="BE28" s="386"/>
      <c r="BF28" s="386"/>
      <c r="BG28" s="386"/>
      <c r="BH28" s="386"/>
      <c r="BI28" s="386"/>
      <c r="BJ28" s="386"/>
    </row>
    <row r="29" spans="2:63" ht="15" customHeight="1" x14ac:dyDescent="0.2">
      <c r="B29" s="47"/>
      <c r="C29" s="387" t="s">
        <v>170</v>
      </c>
      <c r="D29" s="388"/>
      <c r="E29" s="388"/>
      <c r="F29" s="388"/>
      <c r="G29" s="388"/>
      <c r="H29" s="388"/>
      <c r="I29" s="389"/>
      <c r="J29" s="393" t="s">
        <v>169</v>
      </c>
      <c r="K29" s="394"/>
      <c r="L29" s="394"/>
      <c r="M29" s="395"/>
      <c r="N29" s="399">
        <f>+N23+N20+N17</f>
        <v>0</v>
      </c>
      <c r="O29" s="400"/>
      <c r="P29" s="400"/>
      <c r="Q29" s="400"/>
      <c r="R29" s="400"/>
      <c r="S29" s="400"/>
      <c r="T29" s="401"/>
      <c r="U29" s="399">
        <f t="shared" ref="U29" si="5">+U23+U20+U17</f>
        <v>0</v>
      </c>
      <c r="V29" s="400"/>
      <c r="W29" s="400"/>
      <c r="X29" s="400"/>
      <c r="Y29" s="400"/>
      <c r="Z29" s="400"/>
      <c r="AA29" s="401"/>
      <c r="AB29" s="399">
        <f t="shared" ref="AB29" si="6">+AB23+AB20+AB17</f>
        <v>0</v>
      </c>
      <c r="AC29" s="400"/>
      <c r="AD29" s="400"/>
      <c r="AE29" s="400"/>
      <c r="AF29" s="400"/>
      <c r="AG29" s="400"/>
      <c r="AH29" s="401"/>
      <c r="AI29" s="399">
        <f t="shared" ref="AI29" si="7">+AI23+AI20+AI17</f>
        <v>0</v>
      </c>
      <c r="AJ29" s="400"/>
      <c r="AK29" s="400"/>
      <c r="AL29" s="400"/>
      <c r="AM29" s="400"/>
      <c r="AN29" s="400"/>
      <c r="AO29" s="401"/>
      <c r="AP29" s="399">
        <f t="shared" ref="AP29" si="8">+AP23+AP20+AP17</f>
        <v>0</v>
      </c>
      <c r="AQ29" s="400"/>
      <c r="AR29" s="400"/>
      <c r="AS29" s="400"/>
      <c r="AT29" s="400"/>
      <c r="AU29" s="400"/>
      <c r="AV29" s="401"/>
      <c r="AW29" s="399">
        <f>+AW23+AW20+AW17</f>
        <v>0</v>
      </c>
      <c r="AX29" s="400"/>
      <c r="AY29" s="400"/>
      <c r="AZ29" s="400"/>
      <c r="BA29" s="400"/>
      <c r="BB29" s="400"/>
      <c r="BC29" s="401"/>
      <c r="BD29" s="405">
        <f>SUM(N29:BC30)</f>
        <v>0</v>
      </c>
      <c r="BE29" s="406"/>
      <c r="BF29" s="406"/>
      <c r="BG29" s="406"/>
      <c r="BH29" s="406"/>
      <c r="BI29" s="406"/>
      <c r="BJ29" s="381" t="s">
        <v>100</v>
      </c>
      <c r="BK29" s="382"/>
    </row>
    <row r="30" spans="2:63" ht="15" customHeight="1" x14ac:dyDescent="0.2">
      <c r="B30" s="47"/>
      <c r="C30" s="390"/>
      <c r="D30" s="391"/>
      <c r="E30" s="391"/>
      <c r="F30" s="391"/>
      <c r="G30" s="391"/>
      <c r="H30" s="391"/>
      <c r="I30" s="392"/>
      <c r="J30" s="396"/>
      <c r="K30" s="397"/>
      <c r="L30" s="397"/>
      <c r="M30" s="398"/>
      <c r="N30" s="402"/>
      <c r="O30" s="403"/>
      <c r="P30" s="403"/>
      <c r="Q30" s="403"/>
      <c r="R30" s="403"/>
      <c r="S30" s="403"/>
      <c r="T30" s="404"/>
      <c r="U30" s="402"/>
      <c r="V30" s="403"/>
      <c r="W30" s="403"/>
      <c r="X30" s="403"/>
      <c r="Y30" s="403"/>
      <c r="Z30" s="403"/>
      <c r="AA30" s="404"/>
      <c r="AB30" s="402"/>
      <c r="AC30" s="403"/>
      <c r="AD30" s="403"/>
      <c r="AE30" s="403"/>
      <c r="AF30" s="403"/>
      <c r="AG30" s="403"/>
      <c r="AH30" s="404"/>
      <c r="AI30" s="402"/>
      <c r="AJ30" s="403"/>
      <c r="AK30" s="403"/>
      <c r="AL30" s="403"/>
      <c r="AM30" s="403"/>
      <c r="AN30" s="403"/>
      <c r="AO30" s="404"/>
      <c r="AP30" s="402"/>
      <c r="AQ30" s="403"/>
      <c r="AR30" s="403"/>
      <c r="AS30" s="403"/>
      <c r="AT30" s="403"/>
      <c r="AU30" s="403"/>
      <c r="AV30" s="404"/>
      <c r="AW30" s="402"/>
      <c r="AX30" s="403"/>
      <c r="AY30" s="403"/>
      <c r="AZ30" s="403"/>
      <c r="BA30" s="403"/>
      <c r="BB30" s="403"/>
      <c r="BC30" s="404"/>
      <c r="BD30" s="407"/>
      <c r="BE30" s="408"/>
      <c r="BF30" s="408"/>
      <c r="BG30" s="408"/>
      <c r="BH30" s="408"/>
      <c r="BI30" s="408"/>
      <c r="BJ30" s="381"/>
      <c r="BK30" s="382"/>
    </row>
    <row r="31" spans="2:63" ht="15" hidden="1" customHeight="1" x14ac:dyDescent="0.2">
      <c r="B31" s="47"/>
      <c r="C31" s="75"/>
      <c r="D31" s="75"/>
      <c r="E31" s="75"/>
      <c r="F31" s="75"/>
      <c r="G31" s="75"/>
      <c r="H31" s="75"/>
      <c r="I31" s="75"/>
      <c r="J31" s="75"/>
      <c r="K31" s="75"/>
      <c r="L31" s="75"/>
      <c r="M31" s="75"/>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9" t="s">
        <v>101</v>
      </c>
      <c r="BD31" s="383" t="e">
        <f>SUM(BD23,#REF!,#REF!,#REF!)</f>
        <v>#REF!</v>
      </c>
      <c r="BE31" s="384"/>
      <c r="BF31" s="384"/>
      <c r="BG31" s="384"/>
      <c r="BH31" s="384"/>
      <c r="BI31" s="384"/>
      <c r="BJ31" s="74" t="s">
        <v>100</v>
      </c>
    </row>
    <row r="32" spans="2:63" ht="9.6" customHeight="1" x14ac:dyDescent="0.2">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47"/>
    </row>
    <row r="33" spans="2:62" ht="15" customHeight="1" x14ac:dyDescent="0.2">
      <c r="C33" s="51" t="s">
        <v>168</v>
      </c>
      <c r="D33" s="57" t="s">
        <v>56</v>
      </c>
      <c r="E33" s="385" t="s">
        <v>172</v>
      </c>
      <c r="F33" s="385"/>
      <c r="G33" s="385"/>
      <c r="H33" s="385"/>
      <c r="I33" s="385"/>
      <c r="J33" s="385"/>
      <c r="K33" s="385"/>
      <c r="L33" s="385"/>
      <c r="M33" s="385"/>
      <c r="N33" s="385"/>
      <c r="O33" s="385"/>
      <c r="P33" s="385"/>
      <c r="Q33" s="385"/>
      <c r="R33" s="385"/>
      <c r="S33" s="385"/>
      <c r="T33" s="385"/>
      <c r="U33" s="385"/>
      <c r="V33" s="385"/>
      <c r="W33" s="385"/>
      <c r="X33" s="385"/>
      <c r="Y33" s="385"/>
      <c r="Z33" s="385"/>
      <c r="AA33" s="385"/>
      <c r="AB33" s="57"/>
      <c r="AC33" s="57"/>
      <c r="AD33" s="57"/>
      <c r="AE33" s="57"/>
      <c r="AH33" s="59" t="s">
        <v>110</v>
      </c>
      <c r="AP33" s="50"/>
      <c r="AQ33" s="50"/>
      <c r="AR33" s="50"/>
      <c r="AS33" s="50"/>
      <c r="AT33" s="50"/>
      <c r="AU33" s="50"/>
      <c r="AV33" s="50"/>
    </row>
    <row r="34" spans="2:62" ht="15" customHeight="1" x14ac:dyDescent="0.2">
      <c r="B34" s="50"/>
      <c r="D34" s="57" t="s">
        <v>105</v>
      </c>
      <c r="E34" s="385" t="s">
        <v>185</v>
      </c>
      <c r="F34" s="385"/>
      <c r="G34" s="385"/>
      <c r="H34" s="385"/>
      <c r="I34" s="385"/>
      <c r="J34" s="385"/>
      <c r="K34" s="385"/>
      <c r="L34" s="385"/>
      <c r="M34" s="385"/>
      <c r="N34" s="385"/>
      <c r="O34" s="385"/>
      <c r="P34" s="385"/>
      <c r="Q34" s="385"/>
      <c r="R34" s="385"/>
      <c r="S34" s="385"/>
      <c r="T34" s="385"/>
      <c r="U34" s="385"/>
      <c r="V34" s="385"/>
      <c r="W34" s="385"/>
      <c r="X34" s="385"/>
      <c r="Y34" s="385"/>
      <c r="Z34" s="385"/>
      <c r="AA34" s="385"/>
      <c r="AB34" s="57"/>
      <c r="AC34" s="57"/>
      <c r="AD34" s="57"/>
      <c r="AE34" s="57"/>
      <c r="AH34" s="367" t="s">
        <v>174</v>
      </c>
      <c r="AI34" s="368"/>
      <c r="AJ34" s="368"/>
      <c r="AK34" s="368"/>
      <c r="AL34" s="368"/>
      <c r="AM34" s="368"/>
      <c r="AN34" s="369"/>
      <c r="AO34" s="373">
        <f>IFERROR(ROUNDDOWN(BD17/BD15,0),0)</f>
        <v>0</v>
      </c>
      <c r="AP34" s="374"/>
      <c r="AQ34" s="374"/>
      <c r="AR34" s="374"/>
      <c r="AS34" s="374"/>
      <c r="AT34" s="374"/>
      <c r="AU34" s="374"/>
      <c r="AV34" s="375" t="s">
        <v>100</v>
      </c>
      <c r="AW34" s="367" t="s">
        <v>103</v>
      </c>
      <c r="AX34" s="368"/>
      <c r="AY34" s="368"/>
      <c r="AZ34" s="368"/>
      <c r="BA34" s="368"/>
      <c r="BB34" s="368"/>
      <c r="BC34" s="369"/>
      <c r="BD34" s="373">
        <f>IFERROR(ROUNDDOWN(BD23/BD21,0),0)</f>
        <v>0</v>
      </c>
      <c r="BE34" s="374"/>
      <c r="BF34" s="374"/>
      <c r="BG34" s="374"/>
      <c r="BH34" s="374"/>
      <c r="BI34" s="374"/>
      <c r="BJ34" s="375" t="s">
        <v>100</v>
      </c>
    </row>
    <row r="35" spans="2:62" ht="15" customHeight="1" x14ac:dyDescent="0.2">
      <c r="B35" s="50"/>
      <c r="C35" s="51"/>
      <c r="D35" s="57"/>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57"/>
      <c r="AC35" s="57"/>
      <c r="AD35" s="57"/>
      <c r="AE35" s="57"/>
      <c r="AH35" s="370"/>
      <c r="AI35" s="371"/>
      <c r="AJ35" s="371"/>
      <c r="AK35" s="371"/>
      <c r="AL35" s="371"/>
      <c r="AM35" s="371"/>
      <c r="AN35" s="372"/>
      <c r="AO35" s="373"/>
      <c r="AP35" s="374"/>
      <c r="AQ35" s="374"/>
      <c r="AR35" s="374"/>
      <c r="AS35" s="374"/>
      <c r="AT35" s="374"/>
      <c r="AU35" s="374"/>
      <c r="AV35" s="375"/>
      <c r="AW35" s="370"/>
      <c r="AX35" s="371"/>
      <c r="AY35" s="371"/>
      <c r="AZ35" s="371"/>
      <c r="BA35" s="371"/>
      <c r="BB35" s="371"/>
      <c r="BC35" s="372"/>
      <c r="BD35" s="373"/>
      <c r="BE35" s="374"/>
      <c r="BF35" s="374"/>
      <c r="BG35" s="374"/>
      <c r="BH35" s="374"/>
      <c r="BI35" s="374"/>
      <c r="BJ35" s="375"/>
    </row>
    <row r="36" spans="2:62" ht="15" customHeight="1" x14ac:dyDescent="0.2">
      <c r="B36" s="50"/>
      <c r="C36" s="51"/>
      <c r="D36" s="57" t="s">
        <v>171</v>
      </c>
      <c r="E36" s="58" t="s">
        <v>106</v>
      </c>
      <c r="F36" s="57"/>
      <c r="G36" s="51"/>
      <c r="H36" s="51"/>
      <c r="I36" s="51"/>
      <c r="J36" s="51"/>
      <c r="K36" s="51"/>
      <c r="L36" s="51"/>
      <c r="M36" s="51"/>
      <c r="N36" s="51"/>
      <c r="O36" s="51"/>
      <c r="P36" s="51"/>
      <c r="Q36" s="51"/>
      <c r="R36" s="51"/>
      <c r="S36" s="51"/>
      <c r="T36" s="51"/>
      <c r="U36" s="51"/>
      <c r="V36" s="51"/>
      <c r="W36" s="51"/>
      <c r="X36" s="51"/>
      <c r="Y36" s="51"/>
      <c r="Z36" s="51"/>
      <c r="AA36" s="51"/>
      <c r="AH36" s="367" t="s">
        <v>104</v>
      </c>
      <c r="AI36" s="368"/>
      <c r="AJ36" s="368"/>
      <c r="AK36" s="368"/>
      <c r="AL36" s="368"/>
      <c r="AM36" s="368"/>
      <c r="AN36" s="369"/>
      <c r="AO36" s="373">
        <f>IFERROR(ROUNDDOWN(BD20/BD18,0),0)</f>
        <v>0</v>
      </c>
      <c r="AP36" s="374"/>
      <c r="AQ36" s="374"/>
      <c r="AR36" s="374"/>
      <c r="AS36" s="374"/>
      <c r="AT36" s="374"/>
      <c r="AU36" s="374"/>
      <c r="AV36" s="375" t="s">
        <v>100</v>
      </c>
      <c r="AW36" s="367"/>
      <c r="AX36" s="368"/>
      <c r="AY36" s="368"/>
      <c r="AZ36" s="368"/>
      <c r="BA36" s="368"/>
      <c r="BB36" s="368"/>
      <c r="BC36" s="368"/>
      <c r="BD36" s="374"/>
      <c r="BE36" s="374"/>
      <c r="BF36" s="374"/>
      <c r="BG36" s="374"/>
      <c r="BH36" s="374"/>
      <c r="BI36" s="374"/>
      <c r="BJ36" s="379"/>
    </row>
    <row r="37" spans="2:62" ht="15" customHeight="1" x14ac:dyDescent="0.2">
      <c r="B37" s="50"/>
      <c r="C37" s="51"/>
      <c r="D37" s="52"/>
      <c r="E37" s="51"/>
      <c r="F37" s="51"/>
      <c r="G37" s="51"/>
      <c r="H37" s="51"/>
      <c r="I37" s="51"/>
      <c r="J37" s="51"/>
      <c r="K37" s="51"/>
      <c r="L37" s="51"/>
      <c r="M37" s="51"/>
      <c r="N37" s="51"/>
      <c r="O37" s="51"/>
      <c r="P37" s="51"/>
      <c r="Q37" s="51"/>
      <c r="R37" s="51"/>
      <c r="S37" s="51"/>
      <c r="T37" s="51"/>
      <c r="U37" s="51"/>
      <c r="V37" s="51"/>
      <c r="W37" s="51"/>
      <c r="X37" s="51"/>
      <c r="Y37" s="51"/>
      <c r="Z37" s="51"/>
      <c r="AA37" s="51"/>
      <c r="AH37" s="370"/>
      <c r="AI37" s="371"/>
      <c r="AJ37" s="371"/>
      <c r="AK37" s="371"/>
      <c r="AL37" s="371"/>
      <c r="AM37" s="371"/>
      <c r="AN37" s="372"/>
      <c r="AO37" s="373"/>
      <c r="AP37" s="374"/>
      <c r="AQ37" s="374"/>
      <c r="AR37" s="374"/>
      <c r="AS37" s="374"/>
      <c r="AT37" s="374"/>
      <c r="AU37" s="374"/>
      <c r="AV37" s="375"/>
      <c r="AW37" s="376"/>
      <c r="AX37" s="377"/>
      <c r="AY37" s="377"/>
      <c r="AZ37" s="377"/>
      <c r="BA37" s="377"/>
      <c r="BB37" s="377"/>
      <c r="BC37" s="377"/>
      <c r="BD37" s="378"/>
      <c r="BE37" s="378"/>
      <c r="BF37" s="378"/>
      <c r="BG37" s="378"/>
      <c r="BH37" s="378"/>
      <c r="BI37" s="378"/>
      <c r="BJ37" s="380"/>
    </row>
    <row r="38" spans="2:62" ht="15" customHeight="1" x14ac:dyDescent="0.2">
      <c r="AB38" s="57"/>
      <c r="AC38" s="57"/>
      <c r="AD38" s="57"/>
      <c r="AE38" s="57"/>
      <c r="AF38" s="57"/>
      <c r="AG38" s="57"/>
      <c r="AH38" s="57"/>
      <c r="AI38" s="57"/>
      <c r="AJ38" s="57"/>
      <c r="AK38" s="57"/>
      <c r="AL38" s="57"/>
      <c r="AM38" s="57"/>
      <c r="AN38" s="57"/>
      <c r="AO38" s="57"/>
    </row>
    <row r="39" spans="2:62" ht="15" customHeight="1" x14ac:dyDescent="0.2">
      <c r="AB39" s="57"/>
      <c r="AC39" s="57"/>
      <c r="AD39" s="57"/>
      <c r="AE39" s="57"/>
      <c r="AF39" s="57"/>
      <c r="AG39" s="57"/>
      <c r="AH39" s="57"/>
      <c r="AI39" s="57"/>
      <c r="AJ39" s="57"/>
      <c r="AK39" s="57"/>
      <c r="AL39" s="57"/>
      <c r="AM39" s="57"/>
      <c r="AN39" s="57"/>
      <c r="AO39" s="57"/>
    </row>
    <row r="40" spans="2:62" ht="15" customHeight="1" x14ac:dyDescent="0.2">
      <c r="AB40" s="51"/>
      <c r="AC40" s="51"/>
      <c r="AD40" s="51"/>
      <c r="AE40" s="51"/>
      <c r="AF40" s="51"/>
      <c r="AG40" s="51"/>
      <c r="AH40" s="51"/>
      <c r="AI40" s="51"/>
      <c r="AJ40" s="51"/>
      <c r="AK40" s="51"/>
      <c r="AL40" s="51"/>
      <c r="AM40" s="51"/>
      <c r="AN40" s="51"/>
      <c r="AO40" s="51"/>
    </row>
    <row r="41" spans="2:62" ht="15" customHeight="1" x14ac:dyDescent="0.2">
      <c r="AB41" s="51"/>
      <c r="AC41" s="51"/>
      <c r="AD41" s="51"/>
      <c r="AE41" s="51"/>
      <c r="AF41" s="51"/>
      <c r="AG41" s="51"/>
      <c r="AH41" s="51"/>
      <c r="AI41" s="51"/>
      <c r="AJ41" s="51"/>
      <c r="AK41" s="51"/>
      <c r="AL41" s="51"/>
      <c r="AM41" s="51"/>
      <c r="AN41" s="51"/>
      <c r="AO41" s="51"/>
    </row>
    <row r="42" spans="2:62" ht="15" customHeight="1" x14ac:dyDescent="0.2">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row>
  </sheetData>
  <mergeCells count="178">
    <mergeCell ref="B5:BK6"/>
    <mergeCell ref="C8:H9"/>
    <mergeCell ref="I8:O9"/>
    <mergeCell ref="S8:W9"/>
    <mergeCell ref="Y8:AC8"/>
    <mergeCell ref="AF8:AK8"/>
    <mergeCell ref="AN8:AQ8"/>
    <mergeCell ref="Y9:AB9"/>
    <mergeCell ref="AD9:AQ9"/>
    <mergeCell ref="AW11:AX11"/>
    <mergeCell ref="AZ11:BA11"/>
    <mergeCell ref="BD11:BJ12"/>
    <mergeCell ref="C12:K12"/>
    <mergeCell ref="L12:M12"/>
    <mergeCell ref="C13:K13"/>
    <mergeCell ref="L13:M13"/>
    <mergeCell ref="N13:T13"/>
    <mergeCell ref="U13:AA13"/>
    <mergeCell ref="AB13:AH13"/>
    <mergeCell ref="AB11:AC11"/>
    <mergeCell ref="AE11:AF11"/>
    <mergeCell ref="AI11:AJ11"/>
    <mergeCell ref="AL11:AM11"/>
    <mergeCell ref="AP11:AQ11"/>
    <mergeCell ref="AS11:AT11"/>
    <mergeCell ref="C11:K11"/>
    <mergeCell ref="L11:M11"/>
    <mergeCell ref="N11:O11"/>
    <mergeCell ref="Q11:R11"/>
    <mergeCell ref="U11:V11"/>
    <mergeCell ref="X11:Y11"/>
    <mergeCell ref="AI13:AO13"/>
    <mergeCell ref="AP13:AV13"/>
    <mergeCell ref="BD17:BJ17"/>
    <mergeCell ref="AW13:BC13"/>
    <mergeCell ref="BD13:BJ13"/>
    <mergeCell ref="C14:M14"/>
    <mergeCell ref="N14:T14"/>
    <mergeCell ref="U14:AA14"/>
    <mergeCell ref="AB14:AH14"/>
    <mergeCell ref="AI14:AO14"/>
    <mergeCell ref="AP14:AV14"/>
    <mergeCell ref="AW14:BC14"/>
    <mergeCell ref="BD14:BJ14"/>
    <mergeCell ref="BD15:BJ15"/>
    <mergeCell ref="J16:M16"/>
    <mergeCell ref="N16:T16"/>
    <mergeCell ref="U16:AA16"/>
    <mergeCell ref="AB16:AH16"/>
    <mergeCell ref="AI16:AO16"/>
    <mergeCell ref="AP16:AV16"/>
    <mergeCell ref="AW16:BC16"/>
    <mergeCell ref="BD16:BJ16"/>
    <mergeCell ref="C18:I20"/>
    <mergeCell ref="J18:M18"/>
    <mergeCell ref="N18:T18"/>
    <mergeCell ref="U18:AA18"/>
    <mergeCell ref="AB18:AH18"/>
    <mergeCell ref="AI18:AO18"/>
    <mergeCell ref="AP18:AV18"/>
    <mergeCell ref="AW18:BC18"/>
    <mergeCell ref="J17:M17"/>
    <mergeCell ref="N17:T17"/>
    <mergeCell ref="U17:AA17"/>
    <mergeCell ref="AB17:AH17"/>
    <mergeCell ref="AI17:AO17"/>
    <mergeCell ref="AP17:AV17"/>
    <mergeCell ref="AW20:BC20"/>
    <mergeCell ref="C15:I17"/>
    <mergeCell ref="J15:M15"/>
    <mergeCell ref="N15:T15"/>
    <mergeCell ref="U15:AA15"/>
    <mergeCell ref="AB15:AH15"/>
    <mergeCell ref="AI15:AO15"/>
    <mergeCell ref="AP15:AV15"/>
    <mergeCell ref="AW15:BC15"/>
    <mergeCell ref="AW17:BC17"/>
    <mergeCell ref="BD18:BJ18"/>
    <mergeCell ref="J19:M19"/>
    <mergeCell ref="N19:T19"/>
    <mergeCell ref="U19:AA19"/>
    <mergeCell ref="AB19:AH19"/>
    <mergeCell ref="AI19:AO19"/>
    <mergeCell ref="AP19:AV19"/>
    <mergeCell ref="AW19:BC19"/>
    <mergeCell ref="BD19:BJ19"/>
    <mergeCell ref="BD20:BJ20"/>
    <mergeCell ref="C21:I23"/>
    <mergeCell ref="J21:M21"/>
    <mergeCell ref="N21:T21"/>
    <mergeCell ref="U21:AA21"/>
    <mergeCell ref="AB21:AH21"/>
    <mergeCell ref="AI21:AO21"/>
    <mergeCell ref="AP21:AV21"/>
    <mergeCell ref="AW21:BC21"/>
    <mergeCell ref="J20:M20"/>
    <mergeCell ref="N20:T20"/>
    <mergeCell ref="U20:AA20"/>
    <mergeCell ref="AB20:AH20"/>
    <mergeCell ref="AI20:AO20"/>
    <mergeCell ref="AP20:AV20"/>
    <mergeCell ref="BD21:BJ21"/>
    <mergeCell ref="J22:M22"/>
    <mergeCell ref="N22:T22"/>
    <mergeCell ref="U22:AA22"/>
    <mergeCell ref="AB22:AH22"/>
    <mergeCell ref="AI22:AO22"/>
    <mergeCell ref="AP22:AV22"/>
    <mergeCell ref="AW22:BC22"/>
    <mergeCell ref="BD22:BJ22"/>
    <mergeCell ref="AW23:BC23"/>
    <mergeCell ref="BD23:BJ23"/>
    <mergeCell ref="C24:I26"/>
    <mergeCell ref="J24:M24"/>
    <mergeCell ref="N24:T24"/>
    <mergeCell ref="U24:AA24"/>
    <mergeCell ref="AB24:AH24"/>
    <mergeCell ref="AI24:AO24"/>
    <mergeCell ref="AP24:AV24"/>
    <mergeCell ref="AW24:BC24"/>
    <mergeCell ref="J23:M23"/>
    <mergeCell ref="N23:T23"/>
    <mergeCell ref="U23:AA23"/>
    <mergeCell ref="AB23:AH23"/>
    <mergeCell ref="AI23:AO23"/>
    <mergeCell ref="AP23:AV23"/>
    <mergeCell ref="BD24:BJ24"/>
    <mergeCell ref="J25:M25"/>
    <mergeCell ref="N25:T25"/>
    <mergeCell ref="U25:AA25"/>
    <mergeCell ref="AB25:AH25"/>
    <mergeCell ref="AI25:AO25"/>
    <mergeCell ref="AP25:AV25"/>
    <mergeCell ref="AW25:BC25"/>
    <mergeCell ref="BD25:BJ25"/>
    <mergeCell ref="AW26:BC26"/>
    <mergeCell ref="BD26:BJ26"/>
    <mergeCell ref="C27:I28"/>
    <mergeCell ref="J27:M28"/>
    <mergeCell ref="N27:T28"/>
    <mergeCell ref="U27:AA28"/>
    <mergeCell ref="AB27:AH28"/>
    <mergeCell ref="AI27:AO28"/>
    <mergeCell ref="AP27:AV28"/>
    <mergeCell ref="AW27:BC28"/>
    <mergeCell ref="J26:M26"/>
    <mergeCell ref="N26:T26"/>
    <mergeCell ref="U26:AA26"/>
    <mergeCell ref="AB26:AH26"/>
    <mergeCell ref="AI26:AO26"/>
    <mergeCell ref="AP26:AV26"/>
    <mergeCell ref="E33:AA33"/>
    <mergeCell ref="AH34:AN35"/>
    <mergeCell ref="AO34:AU35"/>
    <mergeCell ref="AV34:AV35"/>
    <mergeCell ref="AW34:BC35"/>
    <mergeCell ref="BD34:BI35"/>
    <mergeCell ref="BD27:BJ28"/>
    <mergeCell ref="C29:I30"/>
    <mergeCell ref="J29:M30"/>
    <mergeCell ref="N29:T30"/>
    <mergeCell ref="U29:AA30"/>
    <mergeCell ref="AB29:AH30"/>
    <mergeCell ref="AI29:AO30"/>
    <mergeCell ref="AP29:AV30"/>
    <mergeCell ref="AW29:BC30"/>
    <mergeCell ref="BD29:BI30"/>
    <mergeCell ref="BJ34:BJ35"/>
    <mergeCell ref="E34:AA35"/>
    <mergeCell ref="AH36:AN37"/>
    <mergeCell ref="AO36:AU37"/>
    <mergeCell ref="AV36:AV37"/>
    <mergeCell ref="AW36:BC37"/>
    <mergeCell ref="BD36:BI37"/>
    <mergeCell ref="BJ36:BJ37"/>
    <mergeCell ref="BJ29:BJ30"/>
    <mergeCell ref="BK29:BK30"/>
    <mergeCell ref="BD31:BI31"/>
  </mergeCells>
  <phoneticPr fontId="1"/>
  <conditionalFormatting sqref="BD27:BJ28">
    <cfRule type="expression" dxfId="19" priority="1">
      <formula>$BD$27&gt;784</formula>
    </cfRule>
  </conditionalFormatting>
  <dataValidations count="4">
    <dataValidation type="list" allowBlank="1" showInputMessage="1" showErrorMessage="1" sqref="Y9">
      <formula1>"□ その他,■ その他"</formula1>
    </dataValidation>
    <dataValidation type="list" allowBlank="1" showInputMessage="1" showErrorMessage="1" sqref="Y8">
      <formula1>"□ 賃金台帳,■ 賃金台帳"</formula1>
    </dataValidation>
    <dataValidation type="list" allowBlank="1" showInputMessage="1" showErrorMessage="1" sqref="AF8">
      <formula1>"□ 給与明細書,■ 給与明細書"</formula1>
    </dataValidation>
    <dataValidation type="list" allowBlank="1" showInputMessage="1" showErrorMessage="1" sqref="AN8">
      <formula1>"□ 出勤簿,■ 出勤簿"</formula1>
    </dataValidation>
  </dataValidations>
  <printOptions horizontalCentered="1"/>
  <pageMargins left="0.39370078740157483" right="0.39370078740157483" top="0.59055118110236227" bottom="0.39370078740157483" header="0.19685039370078741" footer="0.19685039370078741"/>
  <pageSetup paperSize="9" scale="88" orientation="landscape" errors="blank"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C40"/>
  <sheetViews>
    <sheetView showGridLines="0" view="pageBreakPreview" topLeftCell="A4" zoomScaleNormal="100" zoomScaleSheetLayoutView="100" workbookViewId="0">
      <selection activeCell="B8" sqref="B8:BC9"/>
    </sheetView>
  </sheetViews>
  <sheetFormatPr defaultColWidth="2.44140625" defaultRowHeight="15" customHeight="1" x14ac:dyDescent="0.2"/>
  <cols>
    <col min="1" max="1" width="2.44140625" style="2" customWidth="1"/>
    <col min="2" max="16384" width="2.44140625" style="2"/>
  </cols>
  <sheetData>
    <row r="1" spans="1:55" ht="15" customHeight="1" x14ac:dyDescent="0.2">
      <c r="A1" s="45"/>
    </row>
    <row r="4" spans="1:55" ht="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24" t="s">
        <v>131</v>
      </c>
      <c r="AZ4" s="125"/>
      <c r="BA4" s="125"/>
      <c r="BB4" s="125"/>
      <c r="BC4" s="126"/>
    </row>
    <row r="5" spans="1:55" ht="15" customHeight="1" x14ac:dyDescent="0.2">
      <c r="B5" s="1"/>
      <c r="C5" s="3"/>
      <c r="D5" s="4"/>
      <c r="E5" s="4"/>
      <c r="F5" s="4"/>
      <c r="G5" s="4"/>
      <c r="H5" s="4"/>
      <c r="I5" s="4"/>
      <c r="J5" s="4"/>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Y5" s="127"/>
      <c r="AZ5" s="128"/>
      <c r="BA5" s="128"/>
      <c r="BB5" s="128"/>
      <c r="BC5" s="129"/>
    </row>
    <row r="6" spans="1:55" ht="1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15" customHeight="1" x14ac:dyDescent="0.2">
      <c r="B7" s="1"/>
      <c r="C7" s="1"/>
      <c r="D7" s="1"/>
      <c r="E7" s="1"/>
      <c r="F7" s="1"/>
      <c r="G7" s="1"/>
      <c r="H7" s="1"/>
      <c r="I7" s="7"/>
      <c r="J7" s="7"/>
      <c r="K7" s="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15" customHeight="1" x14ac:dyDescent="0.2">
      <c r="B8" s="130" t="s">
        <v>187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5" customHeight="1" x14ac:dyDescent="0.2">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row>
    <row r="11" spans="1:55" ht="15" customHeight="1" x14ac:dyDescent="0.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spans="1:55" ht="15" customHeight="1" x14ac:dyDescent="0.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116" t="s">
        <v>6</v>
      </c>
      <c r="AE12" s="116"/>
      <c r="AF12" s="116"/>
      <c r="AG12" s="116"/>
      <c r="AH12" s="116"/>
      <c r="AI12" s="116"/>
      <c r="AJ12" s="471" t="s">
        <v>129</v>
      </c>
      <c r="AK12" s="472"/>
      <c r="AL12" s="472"/>
      <c r="AM12" s="472"/>
      <c r="AN12" s="472"/>
      <c r="AO12" s="472"/>
      <c r="AP12" s="472"/>
      <c r="AQ12" s="472"/>
      <c r="AR12" s="472"/>
      <c r="AS12" s="472"/>
      <c r="AT12" s="472"/>
      <c r="AU12" s="472"/>
      <c r="AV12" s="472"/>
      <c r="AW12" s="472"/>
      <c r="AX12" s="472"/>
      <c r="AY12" s="472"/>
      <c r="AZ12" s="472"/>
      <c r="BA12" s="472"/>
      <c r="BB12" s="472"/>
      <c r="BC12" s="473"/>
    </row>
    <row r="13" spans="1:55" ht="15"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17"/>
      <c r="AE13" s="117"/>
      <c r="AF13" s="117"/>
      <c r="AG13" s="117"/>
      <c r="AH13" s="117"/>
      <c r="AI13" s="117"/>
      <c r="AJ13" s="474"/>
      <c r="AK13" s="475"/>
      <c r="AL13" s="475"/>
      <c r="AM13" s="475"/>
      <c r="AN13" s="475"/>
      <c r="AO13" s="475"/>
      <c r="AP13" s="475"/>
      <c r="AQ13" s="475"/>
      <c r="AR13" s="475"/>
      <c r="AS13" s="475"/>
      <c r="AT13" s="475"/>
      <c r="AU13" s="475"/>
      <c r="AV13" s="475"/>
      <c r="AW13" s="475"/>
      <c r="AX13" s="475"/>
      <c r="AY13" s="475"/>
      <c r="AZ13" s="475"/>
      <c r="BA13" s="475"/>
      <c r="BB13" s="475"/>
      <c r="BC13" s="476"/>
    </row>
    <row r="14" spans="1:55" ht="1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32"/>
      <c r="AE14" s="32"/>
      <c r="AF14" s="32"/>
      <c r="AG14" s="32"/>
      <c r="AH14" s="32"/>
      <c r="AI14" s="32"/>
      <c r="AJ14" s="34"/>
      <c r="AK14" s="34"/>
      <c r="AL14" s="34"/>
      <c r="AM14" s="34"/>
      <c r="AN14" s="34"/>
      <c r="AO14" s="34"/>
      <c r="AP14" s="34"/>
      <c r="AQ14" s="34"/>
      <c r="AR14" s="34"/>
      <c r="AS14" s="34"/>
      <c r="AT14" s="34"/>
      <c r="AU14" s="34"/>
      <c r="AV14" s="34"/>
      <c r="AW14" s="34"/>
      <c r="AX14" s="34"/>
      <c r="AY14" s="34"/>
      <c r="AZ14" s="34"/>
      <c r="BA14" s="34"/>
      <c r="BB14" s="34"/>
      <c r="BC14" s="34"/>
    </row>
    <row r="15" spans="1:55" ht="15" customHeight="1"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1"/>
      <c r="AY15" s="11"/>
      <c r="AZ15" s="11"/>
      <c r="BA15" s="11"/>
      <c r="BB15" s="11"/>
      <c r="BC15" s="1"/>
    </row>
    <row r="16" spans="1:55" ht="15" customHeight="1" x14ac:dyDescent="0.2">
      <c r="B16" s="62" t="s">
        <v>125</v>
      </c>
      <c r="C16" s="1"/>
      <c r="D16" s="1" t="s">
        <v>126</v>
      </c>
      <c r="E16" s="1"/>
      <c r="F16" s="1"/>
      <c r="G16" s="1"/>
      <c r="H16" s="1"/>
      <c r="I16" s="1"/>
      <c r="J16" s="1" t="s">
        <v>128</v>
      </c>
      <c r="K16" s="1"/>
      <c r="L16" s="1"/>
      <c r="M16" s="1"/>
      <c r="N16" s="1"/>
      <c r="O16" s="1"/>
      <c r="P16" s="1"/>
      <c r="Q16" s="1" t="s">
        <v>127</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1"/>
      <c r="AY16" s="11"/>
      <c r="AZ16" s="11"/>
      <c r="BA16" s="11"/>
      <c r="BB16" s="11"/>
      <c r="BC16" s="1"/>
    </row>
    <row r="17" spans="2:55" ht="15" customHeight="1" x14ac:dyDescent="0.2">
      <c r="C17" s="35"/>
      <c r="D17" s="35"/>
      <c r="E17" s="35"/>
      <c r="F17" s="35"/>
      <c r="H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0" t="s">
        <v>0</v>
      </c>
    </row>
    <row r="18" spans="2:55" ht="15" customHeight="1" x14ac:dyDescent="0.2">
      <c r="B18" s="132" t="s">
        <v>7</v>
      </c>
      <c r="C18" s="132"/>
      <c r="D18" s="132"/>
      <c r="E18" s="132"/>
      <c r="F18" s="132"/>
      <c r="G18" s="132"/>
      <c r="H18" s="133" t="s">
        <v>8</v>
      </c>
      <c r="I18" s="133"/>
      <c r="J18" s="133"/>
      <c r="K18" s="133"/>
      <c r="L18" s="133"/>
      <c r="M18" s="133"/>
      <c r="N18" s="134" t="s">
        <v>111</v>
      </c>
      <c r="O18" s="134"/>
      <c r="P18" s="134"/>
      <c r="Q18" s="134"/>
      <c r="R18" s="134"/>
      <c r="S18" s="134"/>
      <c r="T18" s="133" t="s">
        <v>9</v>
      </c>
      <c r="U18" s="133"/>
      <c r="V18" s="133"/>
      <c r="W18" s="133"/>
      <c r="X18" s="133"/>
      <c r="Y18" s="133"/>
      <c r="Z18" s="134" t="s">
        <v>139</v>
      </c>
      <c r="AA18" s="134"/>
      <c r="AB18" s="134"/>
      <c r="AC18" s="134"/>
      <c r="AD18" s="134"/>
      <c r="AE18" s="134"/>
      <c r="AF18" s="133" t="s">
        <v>10</v>
      </c>
      <c r="AG18" s="133"/>
      <c r="AH18" s="133"/>
      <c r="AI18" s="133"/>
      <c r="AJ18" s="133"/>
      <c r="AK18" s="133"/>
      <c r="AL18" s="133" t="s">
        <v>11</v>
      </c>
      <c r="AM18" s="133"/>
      <c r="AN18" s="133"/>
      <c r="AO18" s="133"/>
      <c r="AP18" s="133"/>
      <c r="AQ18" s="133"/>
      <c r="AR18" s="133" t="s">
        <v>12</v>
      </c>
      <c r="AS18" s="133"/>
      <c r="AT18" s="133"/>
      <c r="AU18" s="133"/>
      <c r="AV18" s="133"/>
      <c r="AW18" s="133"/>
      <c r="AX18" s="132" t="s">
        <v>13</v>
      </c>
      <c r="AY18" s="132"/>
      <c r="AZ18" s="132"/>
      <c r="BA18" s="132"/>
      <c r="BB18" s="132"/>
      <c r="BC18" s="132"/>
    </row>
    <row r="19" spans="2:55" ht="15" customHeight="1" x14ac:dyDescent="0.2">
      <c r="B19" s="132"/>
      <c r="C19" s="132"/>
      <c r="D19" s="132"/>
      <c r="E19" s="132"/>
      <c r="F19" s="132"/>
      <c r="G19" s="132"/>
      <c r="H19" s="114"/>
      <c r="I19" s="114"/>
      <c r="J19" s="114"/>
      <c r="K19" s="114"/>
      <c r="L19" s="114"/>
      <c r="M19" s="114"/>
      <c r="N19" s="135"/>
      <c r="O19" s="135"/>
      <c r="P19" s="135"/>
      <c r="Q19" s="135"/>
      <c r="R19" s="135"/>
      <c r="S19" s="135"/>
      <c r="T19" s="114"/>
      <c r="U19" s="114"/>
      <c r="V19" s="114"/>
      <c r="W19" s="114"/>
      <c r="X19" s="114"/>
      <c r="Y19" s="114"/>
      <c r="Z19" s="135"/>
      <c r="AA19" s="135"/>
      <c r="AB19" s="135"/>
      <c r="AC19" s="135"/>
      <c r="AD19" s="135"/>
      <c r="AE19" s="135"/>
      <c r="AF19" s="114"/>
      <c r="AG19" s="114"/>
      <c r="AH19" s="114"/>
      <c r="AI19" s="114"/>
      <c r="AJ19" s="114"/>
      <c r="AK19" s="114"/>
      <c r="AL19" s="114"/>
      <c r="AM19" s="114"/>
      <c r="AN19" s="114"/>
      <c r="AO19" s="114"/>
      <c r="AP19" s="114"/>
      <c r="AQ19" s="114"/>
      <c r="AR19" s="114"/>
      <c r="AS19" s="114"/>
      <c r="AT19" s="114"/>
      <c r="AU19" s="114"/>
      <c r="AV19" s="114"/>
      <c r="AW19" s="114"/>
      <c r="AX19" s="132"/>
      <c r="AY19" s="132"/>
      <c r="AZ19" s="132"/>
      <c r="BA19" s="132"/>
      <c r="BB19" s="132"/>
      <c r="BC19" s="132"/>
    </row>
    <row r="20" spans="2:55" ht="15" customHeight="1" x14ac:dyDescent="0.2">
      <c r="B20" s="132"/>
      <c r="C20" s="132"/>
      <c r="D20" s="132"/>
      <c r="E20" s="132"/>
      <c r="F20" s="132"/>
      <c r="G20" s="132"/>
      <c r="H20" s="114"/>
      <c r="I20" s="114"/>
      <c r="J20" s="114"/>
      <c r="K20" s="114"/>
      <c r="L20" s="114"/>
      <c r="M20" s="114"/>
      <c r="N20" s="135"/>
      <c r="O20" s="135"/>
      <c r="P20" s="135"/>
      <c r="Q20" s="135"/>
      <c r="R20" s="135"/>
      <c r="S20" s="135"/>
      <c r="T20" s="114" t="s">
        <v>62</v>
      </c>
      <c r="U20" s="114"/>
      <c r="V20" s="114"/>
      <c r="W20" s="114"/>
      <c r="X20" s="114"/>
      <c r="Y20" s="114"/>
      <c r="Z20" s="135"/>
      <c r="AA20" s="135"/>
      <c r="AB20" s="135"/>
      <c r="AC20" s="135"/>
      <c r="AD20" s="135"/>
      <c r="AE20" s="135"/>
      <c r="AF20" s="114"/>
      <c r="AG20" s="114"/>
      <c r="AH20" s="114"/>
      <c r="AI20" s="114"/>
      <c r="AJ20" s="114"/>
      <c r="AK20" s="114"/>
      <c r="AL20" s="114"/>
      <c r="AM20" s="114"/>
      <c r="AN20" s="114"/>
      <c r="AO20" s="114"/>
      <c r="AP20" s="114"/>
      <c r="AQ20" s="114"/>
      <c r="AR20" s="114" t="s">
        <v>67</v>
      </c>
      <c r="AS20" s="114"/>
      <c r="AT20" s="114"/>
      <c r="AU20" s="114"/>
      <c r="AV20" s="114"/>
      <c r="AW20" s="114"/>
      <c r="AX20" s="132"/>
      <c r="AY20" s="132"/>
      <c r="AZ20" s="132"/>
      <c r="BA20" s="132"/>
      <c r="BB20" s="132"/>
      <c r="BC20" s="132"/>
    </row>
    <row r="21" spans="2:55" ht="15" customHeight="1" x14ac:dyDescent="0.2">
      <c r="B21" s="132"/>
      <c r="C21" s="132"/>
      <c r="D21" s="132"/>
      <c r="E21" s="132"/>
      <c r="F21" s="132"/>
      <c r="G21" s="132"/>
      <c r="H21" s="112" t="s">
        <v>59</v>
      </c>
      <c r="I21" s="112"/>
      <c r="J21" s="112"/>
      <c r="K21" s="112"/>
      <c r="L21" s="112"/>
      <c r="M21" s="112"/>
      <c r="N21" s="112" t="s">
        <v>60</v>
      </c>
      <c r="O21" s="112"/>
      <c r="P21" s="112"/>
      <c r="Q21" s="112"/>
      <c r="R21" s="112"/>
      <c r="S21" s="112"/>
      <c r="T21" s="112" t="s">
        <v>61</v>
      </c>
      <c r="U21" s="112"/>
      <c r="V21" s="112"/>
      <c r="W21" s="112"/>
      <c r="X21" s="112"/>
      <c r="Y21" s="112"/>
      <c r="Z21" s="112" t="s">
        <v>63</v>
      </c>
      <c r="AA21" s="112"/>
      <c r="AB21" s="112"/>
      <c r="AC21" s="112"/>
      <c r="AD21" s="112"/>
      <c r="AE21" s="112"/>
      <c r="AF21" s="112" t="s">
        <v>64</v>
      </c>
      <c r="AG21" s="112"/>
      <c r="AH21" s="112"/>
      <c r="AI21" s="112"/>
      <c r="AJ21" s="112"/>
      <c r="AK21" s="112"/>
      <c r="AL21" s="112" t="s">
        <v>65</v>
      </c>
      <c r="AM21" s="112"/>
      <c r="AN21" s="112"/>
      <c r="AO21" s="112"/>
      <c r="AP21" s="112"/>
      <c r="AQ21" s="112"/>
      <c r="AR21" s="112" t="s">
        <v>66</v>
      </c>
      <c r="AS21" s="112"/>
      <c r="AT21" s="112"/>
      <c r="AU21" s="112"/>
      <c r="AV21" s="112"/>
      <c r="AW21" s="112"/>
      <c r="AX21" s="132"/>
      <c r="AY21" s="132"/>
      <c r="AZ21" s="132"/>
      <c r="BA21" s="132"/>
      <c r="BB21" s="132"/>
      <c r="BC21" s="132"/>
    </row>
    <row r="22" spans="2:55" ht="15" customHeight="1" x14ac:dyDescent="0.2">
      <c r="B22" s="102" t="s">
        <v>14</v>
      </c>
      <c r="C22" s="102"/>
      <c r="D22" s="102"/>
      <c r="E22" s="102"/>
      <c r="F22" s="102"/>
      <c r="G22" s="102"/>
      <c r="H22" s="470">
        <v>1926788</v>
      </c>
      <c r="I22" s="470"/>
      <c r="J22" s="470"/>
      <c r="K22" s="470"/>
      <c r="L22" s="470"/>
      <c r="M22" s="470"/>
      <c r="N22" s="470">
        <v>0</v>
      </c>
      <c r="O22" s="470"/>
      <c r="P22" s="470"/>
      <c r="Q22" s="470"/>
      <c r="R22" s="470"/>
      <c r="S22" s="470"/>
      <c r="T22" s="104">
        <f>H22-N22</f>
        <v>1926788</v>
      </c>
      <c r="U22" s="104"/>
      <c r="V22" s="104"/>
      <c r="W22" s="104"/>
      <c r="X22" s="104"/>
      <c r="Y22" s="104"/>
      <c r="Z22" s="470">
        <v>2716800</v>
      </c>
      <c r="AA22" s="470"/>
      <c r="AB22" s="470"/>
      <c r="AC22" s="470"/>
      <c r="AD22" s="470"/>
      <c r="AE22" s="470"/>
      <c r="AF22" s="104">
        <f>MIN(T22,Z22)</f>
        <v>1926788</v>
      </c>
      <c r="AG22" s="104"/>
      <c r="AH22" s="104"/>
      <c r="AI22" s="104"/>
      <c r="AJ22" s="104"/>
      <c r="AK22" s="104"/>
      <c r="AL22" s="113" t="s">
        <v>15</v>
      </c>
      <c r="AM22" s="113"/>
      <c r="AN22" s="113"/>
      <c r="AO22" s="113"/>
      <c r="AP22" s="113"/>
      <c r="AQ22" s="113"/>
      <c r="AR22" s="104">
        <f>AF22</f>
        <v>1926788</v>
      </c>
      <c r="AS22" s="104"/>
      <c r="AT22" s="104"/>
      <c r="AU22" s="104"/>
      <c r="AV22" s="104"/>
      <c r="AW22" s="104"/>
      <c r="AX22" s="115"/>
      <c r="AY22" s="115"/>
      <c r="AZ22" s="115"/>
      <c r="BA22" s="115"/>
      <c r="BB22" s="115"/>
      <c r="BC22" s="115"/>
    </row>
    <row r="23" spans="2:55" ht="15" customHeight="1" x14ac:dyDescent="0.2">
      <c r="B23" s="102"/>
      <c r="C23" s="102"/>
      <c r="D23" s="102"/>
      <c r="E23" s="102"/>
      <c r="F23" s="102"/>
      <c r="G23" s="102"/>
      <c r="H23" s="470"/>
      <c r="I23" s="470"/>
      <c r="J23" s="470"/>
      <c r="K23" s="470"/>
      <c r="L23" s="470"/>
      <c r="M23" s="470"/>
      <c r="N23" s="470"/>
      <c r="O23" s="470"/>
      <c r="P23" s="470"/>
      <c r="Q23" s="470"/>
      <c r="R23" s="470"/>
      <c r="S23" s="470"/>
      <c r="T23" s="104"/>
      <c r="U23" s="104"/>
      <c r="V23" s="104"/>
      <c r="W23" s="104"/>
      <c r="X23" s="104"/>
      <c r="Y23" s="104"/>
      <c r="Z23" s="470"/>
      <c r="AA23" s="470"/>
      <c r="AB23" s="470"/>
      <c r="AC23" s="470"/>
      <c r="AD23" s="470"/>
      <c r="AE23" s="470"/>
      <c r="AF23" s="104"/>
      <c r="AG23" s="104"/>
      <c r="AH23" s="104"/>
      <c r="AI23" s="104"/>
      <c r="AJ23" s="104"/>
      <c r="AK23" s="104"/>
      <c r="AL23" s="113"/>
      <c r="AM23" s="113"/>
      <c r="AN23" s="113"/>
      <c r="AO23" s="113"/>
      <c r="AP23" s="113"/>
      <c r="AQ23" s="113"/>
      <c r="AR23" s="104"/>
      <c r="AS23" s="104"/>
      <c r="AT23" s="104"/>
      <c r="AU23" s="104"/>
      <c r="AV23" s="104"/>
      <c r="AW23" s="104"/>
      <c r="AX23" s="115"/>
      <c r="AY23" s="115"/>
      <c r="AZ23" s="115"/>
      <c r="BA23" s="115"/>
      <c r="BB23" s="115"/>
      <c r="BC23" s="115"/>
    </row>
    <row r="24" spans="2:55" ht="15" customHeight="1" x14ac:dyDescent="0.2">
      <c r="B24" s="102"/>
      <c r="C24" s="102"/>
      <c r="D24" s="102"/>
      <c r="E24" s="102"/>
      <c r="F24" s="102"/>
      <c r="G24" s="102"/>
      <c r="H24" s="470"/>
      <c r="I24" s="470"/>
      <c r="J24" s="470"/>
      <c r="K24" s="470"/>
      <c r="L24" s="470"/>
      <c r="M24" s="470"/>
      <c r="N24" s="470"/>
      <c r="O24" s="470"/>
      <c r="P24" s="470"/>
      <c r="Q24" s="470"/>
      <c r="R24" s="470"/>
      <c r="S24" s="470"/>
      <c r="T24" s="104"/>
      <c r="U24" s="104"/>
      <c r="V24" s="104"/>
      <c r="W24" s="104"/>
      <c r="X24" s="104"/>
      <c r="Y24" s="104"/>
      <c r="Z24" s="470"/>
      <c r="AA24" s="470"/>
      <c r="AB24" s="470"/>
      <c r="AC24" s="470"/>
      <c r="AD24" s="470"/>
      <c r="AE24" s="470"/>
      <c r="AF24" s="104"/>
      <c r="AG24" s="104"/>
      <c r="AH24" s="104"/>
      <c r="AI24" s="104"/>
      <c r="AJ24" s="104"/>
      <c r="AK24" s="104"/>
      <c r="AL24" s="113"/>
      <c r="AM24" s="113"/>
      <c r="AN24" s="113"/>
      <c r="AO24" s="113"/>
      <c r="AP24" s="113"/>
      <c r="AQ24" s="113"/>
      <c r="AR24" s="104"/>
      <c r="AS24" s="104"/>
      <c r="AT24" s="104"/>
      <c r="AU24" s="104"/>
      <c r="AV24" s="104"/>
      <c r="AW24" s="104"/>
      <c r="AX24" s="115"/>
      <c r="AY24" s="115"/>
      <c r="AZ24" s="115"/>
      <c r="BA24" s="115"/>
      <c r="BB24" s="115"/>
      <c r="BC24" s="115"/>
    </row>
    <row r="25" spans="2:55" ht="15" customHeight="1" x14ac:dyDescent="0.2">
      <c r="B25" s="102"/>
      <c r="C25" s="102"/>
      <c r="D25" s="102"/>
      <c r="E25" s="102"/>
      <c r="F25" s="102"/>
      <c r="G25" s="102"/>
      <c r="H25" s="470"/>
      <c r="I25" s="470"/>
      <c r="J25" s="470"/>
      <c r="K25" s="470"/>
      <c r="L25" s="470"/>
      <c r="M25" s="470"/>
      <c r="N25" s="470"/>
      <c r="O25" s="470"/>
      <c r="P25" s="470"/>
      <c r="Q25" s="470"/>
      <c r="R25" s="470"/>
      <c r="S25" s="470"/>
      <c r="T25" s="104"/>
      <c r="U25" s="104"/>
      <c r="V25" s="104"/>
      <c r="W25" s="104"/>
      <c r="X25" s="104"/>
      <c r="Y25" s="104"/>
      <c r="Z25" s="470"/>
      <c r="AA25" s="470"/>
      <c r="AB25" s="470"/>
      <c r="AC25" s="470"/>
      <c r="AD25" s="470"/>
      <c r="AE25" s="470"/>
      <c r="AF25" s="104"/>
      <c r="AG25" s="104"/>
      <c r="AH25" s="104"/>
      <c r="AI25" s="104"/>
      <c r="AJ25" s="104"/>
      <c r="AK25" s="104"/>
      <c r="AL25" s="113"/>
      <c r="AM25" s="113"/>
      <c r="AN25" s="113"/>
      <c r="AO25" s="113"/>
      <c r="AP25" s="113"/>
      <c r="AQ25" s="113"/>
      <c r="AR25" s="104"/>
      <c r="AS25" s="104"/>
      <c r="AT25" s="104"/>
      <c r="AU25" s="104"/>
      <c r="AV25" s="104"/>
      <c r="AW25" s="104"/>
      <c r="AX25" s="115"/>
      <c r="AY25" s="115"/>
      <c r="AZ25" s="115"/>
      <c r="BA25" s="115"/>
      <c r="BB25" s="115"/>
      <c r="BC25" s="115"/>
    </row>
    <row r="26" spans="2:55" ht="15" customHeight="1" thickBot="1" x14ac:dyDescent="0.25">
      <c r="B26" s="105" t="s">
        <v>79</v>
      </c>
      <c r="C26" s="105"/>
      <c r="D26" s="105"/>
      <c r="E26" s="105"/>
      <c r="F26" s="105"/>
      <c r="G26" s="105"/>
      <c r="H26" s="468"/>
      <c r="I26" s="468"/>
      <c r="J26" s="468"/>
      <c r="K26" s="468"/>
      <c r="L26" s="468"/>
      <c r="M26" s="468"/>
      <c r="N26" s="468"/>
      <c r="O26" s="468"/>
      <c r="P26" s="468"/>
      <c r="Q26" s="468"/>
      <c r="R26" s="468"/>
      <c r="S26" s="468"/>
      <c r="T26" s="108">
        <f>H26-N26</f>
        <v>0</v>
      </c>
      <c r="U26" s="108"/>
      <c r="V26" s="108"/>
      <c r="W26" s="108"/>
      <c r="X26" s="108"/>
      <c r="Y26" s="108"/>
      <c r="Z26" s="468"/>
      <c r="AA26" s="468"/>
      <c r="AB26" s="468"/>
      <c r="AC26" s="468"/>
      <c r="AD26" s="468"/>
      <c r="AE26" s="468"/>
      <c r="AF26" s="108">
        <f>MIN(T26,Z26)</f>
        <v>0</v>
      </c>
      <c r="AG26" s="108"/>
      <c r="AH26" s="108"/>
      <c r="AI26" s="108"/>
      <c r="AJ26" s="108"/>
      <c r="AK26" s="108"/>
      <c r="AL26" s="109" t="s">
        <v>15</v>
      </c>
      <c r="AM26" s="109"/>
      <c r="AN26" s="109"/>
      <c r="AO26" s="109"/>
      <c r="AP26" s="109"/>
      <c r="AQ26" s="109"/>
      <c r="AR26" s="108">
        <f>AF26</f>
        <v>0</v>
      </c>
      <c r="AS26" s="108"/>
      <c r="AT26" s="108"/>
      <c r="AU26" s="108"/>
      <c r="AV26" s="108"/>
      <c r="AW26" s="108"/>
      <c r="AX26" s="111"/>
      <c r="AY26" s="111"/>
      <c r="AZ26" s="111"/>
      <c r="BA26" s="111"/>
      <c r="BB26" s="111"/>
      <c r="BC26" s="111"/>
    </row>
    <row r="27" spans="2:55" ht="15" customHeight="1" thickTop="1" thickBot="1" x14ac:dyDescent="0.25">
      <c r="B27" s="100"/>
      <c r="C27" s="100"/>
      <c r="D27" s="100"/>
      <c r="E27" s="100"/>
      <c r="F27" s="100"/>
      <c r="G27" s="100"/>
      <c r="H27" s="469"/>
      <c r="I27" s="469"/>
      <c r="J27" s="469"/>
      <c r="K27" s="469"/>
      <c r="L27" s="469"/>
      <c r="M27" s="469"/>
      <c r="N27" s="469"/>
      <c r="O27" s="469"/>
      <c r="P27" s="469"/>
      <c r="Q27" s="469"/>
      <c r="R27" s="469"/>
      <c r="S27" s="469"/>
      <c r="T27" s="82"/>
      <c r="U27" s="82"/>
      <c r="V27" s="82"/>
      <c r="W27" s="82"/>
      <c r="X27" s="82"/>
      <c r="Y27" s="82"/>
      <c r="Z27" s="469"/>
      <c r="AA27" s="469"/>
      <c r="AB27" s="469"/>
      <c r="AC27" s="469"/>
      <c r="AD27" s="469"/>
      <c r="AE27" s="469"/>
      <c r="AF27" s="82"/>
      <c r="AG27" s="82"/>
      <c r="AH27" s="82"/>
      <c r="AI27" s="82"/>
      <c r="AJ27" s="82"/>
      <c r="AK27" s="82"/>
      <c r="AL27" s="84"/>
      <c r="AM27" s="84"/>
      <c r="AN27" s="84"/>
      <c r="AO27" s="84"/>
      <c r="AP27" s="84"/>
      <c r="AQ27" s="84"/>
      <c r="AR27" s="82"/>
      <c r="AS27" s="82"/>
      <c r="AT27" s="82"/>
      <c r="AU27" s="82"/>
      <c r="AV27" s="82"/>
      <c r="AW27" s="82"/>
      <c r="AX27" s="97"/>
      <c r="AY27" s="97"/>
      <c r="AZ27" s="97"/>
      <c r="BA27" s="97"/>
      <c r="BB27" s="97"/>
      <c r="BC27" s="97"/>
    </row>
    <row r="28" spans="2:55" ht="15" customHeight="1" thickTop="1" thickBot="1" x14ac:dyDescent="0.25">
      <c r="B28" s="100"/>
      <c r="C28" s="100"/>
      <c r="D28" s="100"/>
      <c r="E28" s="100"/>
      <c r="F28" s="100"/>
      <c r="G28" s="100"/>
      <c r="H28" s="469"/>
      <c r="I28" s="469"/>
      <c r="J28" s="469"/>
      <c r="K28" s="469"/>
      <c r="L28" s="469"/>
      <c r="M28" s="469"/>
      <c r="N28" s="469"/>
      <c r="O28" s="469"/>
      <c r="P28" s="469"/>
      <c r="Q28" s="469"/>
      <c r="R28" s="469"/>
      <c r="S28" s="469"/>
      <c r="T28" s="82"/>
      <c r="U28" s="82"/>
      <c r="V28" s="82"/>
      <c r="W28" s="82"/>
      <c r="X28" s="82"/>
      <c r="Y28" s="82"/>
      <c r="Z28" s="469"/>
      <c r="AA28" s="469"/>
      <c r="AB28" s="469"/>
      <c r="AC28" s="469"/>
      <c r="AD28" s="469"/>
      <c r="AE28" s="469"/>
      <c r="AF28" s="82"/>
      <c r="AG28" s="82"/>
      <c r="AH28" s="82"/>
      <c r="AI28" s="82"/>
      <c r="AJ28" s="82"/>
      <c r="AK28" s="82"/>
      <c r="AL28" s="84"/>
      <c r="AM28" s="84"/>
      <c r="AN28" s="84"/>
      <c r="AO28" s="84"/>
      <c r="AP28" s="84"/>
      <c r="AQ28" s="84"/>
      <c r="AR28" s="82"/>
      <c r="AS28" s="82"/>
      <c r="AT28" s="82"/>
      <c r="AU28" s="82"/>
      <c r="AV28" s="82"/>
      <c r="AW28" s="82"/>
      <c r="AX28" s="97"/>
      <c r="AY28" s="97"/>
      <c r="AZ28" s="97"/>
      <c r="BA28" s="97"/>
      <c r="BB28" s="97"/>
      <c r="BC28" s="97"/>
    </row>
    <row r="29" spans="2:55" ht="15" customHeight="1" thickTop="1" thickBot="1" x14ac:dyDescent="0.25">
      <c r="B29" s="100"/>
      <c r="C29" s="100"/>
      <c r="D29" s="100"/>
      <c r="E29" s="100"/>
      <c r="F29" s="100"/>
      <c r="G29" s="100"/>
      <c r="H29" s="469"/>
      <c r="I29" s="469"/>
      <c r="J29" s="469"/>
      <c r="K29" s="469"/>
      <c r="L29" s="469"/>
      <c r="M29" s="469"/>
      <c r="N29" s="469"/>
      <c r="O29" s="469"/>
      <c r="P29" s="469"/>
      <c r="Q29" s="469"/>
      <c r="R29" s="469"/>
      <c r="S29" s="469"/>
      <c r="T29" s="82"/>
      <c r="U29" s="82"/>
      <c r="V29" s="82"/>
      <c r="W29" s="82"/>
      <c r="X29" s="82"/>
      <c r="Y29" s="82"/>
      <c r="Z29" s="469"/>
      <c r="AA29" s="469"/>
      <c r="AB29" s="469"/>
      <c r="AC29" s="469"/>
      <c r="AD29" s="469"/>
      <c r="AE29" s="469"/>
      <c r="AF29" s="82"/>
      <c r="AG29" s="82"/>
      <c r="AH29" s="82"/>
      <c r="AI29" s="82"/>
      <c r="AJ29" s="82"/>
      <c r="AK29" s="82"/>
      <c r="AL29" s="84"/>
      <c r="AM29" s="84"/>
      <c r="AN29" s="84"/>
      <c r="AO29" s="84"/>
      <c r="AP29" s="84"/>
      <c r="AQ29" s="84"/>
      <c r="AR29" s="110"/>
      <c r="AS29" s="110"/>
      <c r="AT29" s="110"/>
      <c r="AU29" s="110"/>
      <c r="AV29" s="110"/>
      <c r="AW29" s="110"/>
      <c r="AX29" s="97"/>
      <c r="AY29" s="97"/>
      <c r="AZ29" s="97"/>
      <c r="BA29" s="97"/>
      <c r="BB29" s="97"/>
      <c r="BC29" s="97"/>
    </row>
    <row r="30" spans="2:55" ht="15" customHeight="1" thickTop="1" thickBot="1" x14ac:dyDescent="0.25">
      <c r="B30" s="100" t="s">
        <v>68</v>
      </c>
      <c r="C30" s="100"/>
      <c r="D30" s="100"/>
      <c r="E30" s="100"/>
      <c r="F30" s="100"/>
      <c r="G30" s="100"/>
      <c r="H30" s="82">
        <f>SUM(H22:M29)</f>
        <v>1926788</v>
      </c>
      <c r="I30" s="82"/>
      <c r="J30" s="82"/>
      <c r="K30" s="82"/>
      <c r="L30" s="82"/>
      <c r="M30" s="82"/>
      <c r="N30" s="82">
        <f t="shared" ref="N30" si="0">SUM(N22:S29)</f>
        <v>0</v>
      </c>
      <c r="O30" s="82"/>
      <c r="P30" s="82"/>
      <c r="Q30" s="82"/>
      <c r="R30" s="82"/>
      <c r="S30" s="82"/>
      <c r="T30" s="82">
        <f t="shared" ref="T30" si="1">SUM(T22:Y29)</f>
        <v>1926788</v>
      </c>
      <c r="U30" s="82"/>
      <c r="V30" s="82"/>
      <c r="W30" s="82"/>
      <c r="X30" s="82"/>
      <c r="Y30" s="82"/>
      <c r="Z30" s="82">
        <f t="shared" ref="Z30" si="2">SUM(Z22:AE29)</f>
        <v>2716800</v>
      </c>
      <c r="AA30" s="82"/>
      <c r="AB30" s="82"/>
      <c r="AC30" s="82"/>
      <c r="AD30" s="82"/>
      <c r="AE30" s="82"/>
      <c r="AF30" s="82">
        <f t="shared" ref="AF30" si="3">SUM(AF22:AK29)</f>
        <v>1926788</v>
      </c>
      <c r="AG30" s="82"/>
      <c r="AH30" s="82"/>
      <c r="AI30" s="82"/>
      <c r="AJ30" s="82"/>
      <c r="AK30" s="82"/>
      <c r="AL30" s="84"/>
      <c r="AM30" s="84"/>
      <c r="AN30" s="84"/>
      <c r="AO30" s="84"/>
      <c r="AP30" s="84"/>
      <c r="AQ30" s="85"/>
      <c r="AR30" s="88">
        <f>ROUNDDOWN((SUM(AR22:AW29)),-3)</f>
        <v>1926000</v>
      </c>
      <c r="AS30" s="89"/>
      <c r="AT30" s="89"/>
      <c r="AU30" s="89"/>
      <c r="AV30" s="89"/>
      <c r="AW30" s="90"/>
      <c r="AX30" s="96"/>
      <c r="AY30" s="97"/>
      <c r="AZ30" s="97"/>
      <c r="BA30" s="97"/>
      <c r="BB30" s="97"/>
      <c r="BC30" s="97"/>
    </row>
    <row r="31" spans="2:55" ht="15" customHeight="1" thickTop="1" thickBot="1" x14ac:dyDescent="0.25">
      <c r="B31" s="100"/>
      <c r="C31" s="100"/>
      <c r="D31" s="100"/>
      <c r="E31" s="100"/>
      <c r="F31" s="100"/>
      <c r="G31" s="100"/>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4"/>
      <c r="AM31" s="84"/>
      <c r="AN31" s="84"/>
      <c r="AO31" s="84"/>
      <c r="AP31" s="84"/>
      <c r="AQ31" s="85"/>
      <c r="AR31" s="91"/>
      <c r="AS31" s="82"/>
      <c r="AT31" s="82"/>
      <c r="AU31" s="82"/>
      <c r="AV31" s="82"/>
      <c r="AW31" s="92"/>
      <c r="AX31" s="96"/>
      <c r="AY31" s="97"/>
      <c r="AZ31" s="97"/>
      <c r="BA31" s="97"/>
      <c r="BB31" s="97"/>
      <c r="BC31" s="97"/>
    </row>
    <row r="32" spans="2:55" ht="15" customHeight="1" thickTop="1" thickBot="1" x14ac:dyDescent="0.25">
      <c r="B32" s="100"/>
      <c r="C32" s="100"/>
      <c r="D32" s="100"/>
      <c r="E32" s="100"/>
      <c r="F32" s="100"/>
      <c r="G32" s="100"/>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4"/>
      <c r="AM32" s="84"/>
      <c r="AN32" s="84"/>
      <c r="AO32" s="84"/>
      <c r="AP32" s="84"/>
      <c r="AQ32" s="85"/>
      <c r="AR32" s="91"/>
      <c r="AS32" s="82"/>
      <c r="AT32" s="82"/>
      <c r="AU32" s="82"/>
      <c r="AV32" s="82"/>
      <c r="AW32" s="92"/>
      <c r="AX32" s="96"/>
      <c r="AY32" s="97"/>
      <c r="AZ32" s="97"/>
      <c r="BA32" s="97"/>
      <c r="BB32" s="97"/>
      <c r="BC32" s="97"/>
    </row>
    <row r="33" spans="2:55" ht="15" customHeight="1" thickTop="1" thickBot="1" x14ac:dyDescent="0.25">
      <c r="B33" s="101"/>
      <c r="C33" s="101"/>
      <c r="D33" s="101"/>
      <c r="E33" s="101"/>
      <c r="F33" s="101"/>
      <c r="G33" s="101"/>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6"/>
      <c r="AM33" s="86"/>
      <c r="AN33" s="86"/>
      <c r="AO33" s="86"/>
      <c r="AP33" s="86"/>
      <c r="AQ33" s="87"/>
      <c r="AR33" s="93"/>
      <c r="AS33" s="94"/>
      <c r="AT33" s="94"/>
      <c r="AU33" s="94"/>
      <c r="AV33" s="94"/>
      <c r="AW33" s="95"/>
      <c r="AX33" s="98"/>
      <c r="AY33" s="99"/>
      <c r="AZ33" s="99"/>
      <c r="BA33" s="99"/>
      <c r="BB33" s="99"/>
      <c r="BC33" s="99"/>
    </row>
    <row r="34" spans="2:55" ht="15" customHeight="1" x14ac:dyDescent="0.2">
      <c r="B34" s="44" t="s">
        <v>107</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2:55" ht="15" hidden="1" customHeight="1"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1"/>
      <c r="AY35" s="11"/>
      <c r="AZ35" s="11"/>
      <c r="BA35" s="11"/>
      <c r="BB35" s="11"/>
      <c r="BC35" s="1"/>
    </row>
    <row r="36" spans="2:55" ht="15" customHeight="1" x14ac:dyDescent="0.2">
      <c r="B36" s="1"/>
      <c r="C36" s="1" t="s">
        <v>16</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55" ht="15" customHeight="1" x14ac:dyDescent="0.2">
      <c r="B37" s="1"/>
      <c r="C37" s="1" t="s">
        <v>83</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55" ht="15" customHeight="1" x14ac:dyDescent="0.2">
      <c r="B38" s="1"/>
      <c r="C38" s="1" t="s">
        <v>148</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55" ht="15" customHeight="1" x14ac:dyDescent="0.2">
      <c r="B39" s="1"/>
      <c r="C39" s="1" t="s">
        <v>140</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55" ht="15" customHeight="1" x14ac:dyDescent="0.2">
      <c r="B40" s="1"/>
      <c r="C40" s="1" t="s">
        <v>84</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sheetData>
  <mergeCells count="49">
    <mergeCell ref="B18:G21"/>
    <mergeCell ref="H18:M20"/>
    <mergeCell ref="N18:S20"/>
    <mergeCell ref="T18:Y19"/>
    <mergeCell ref="Z18:AE20"/>
    <mergeCell ref="AY4:BC5"/>
    <mergeCell ref="B8:BC9"/>
    <mergeCell ref="AD12:AI13"/>
    <mergeCell ref="AJ12:BC13"/>
    <mergeCell ref="AR18:AW19"/>
    <mergeCell ref="AX18:BC21"/>
    <mergeCell ref="H21:M21"/>
    <mergeCell ref="N21:S21"/>
    <mergeCell ref="T21:Y21"/>
    <mergeCell ref="Z21:AE21"/>
    <mergeCell ref="AF21:AK21"/>
    <mergeCell ref="T20:Y20"/>
    <mergeCell ref="AR20:AW20"/>
    <mergeCell ref="AR21:AW21"/>
    <mergeCell ref="AL21:AQ21"/>
    <mergeCell ref="AF18:AK20"/>
    <mergeCell ref="AL18:AQ20"/>
    <mergeCell ref="AL22:AQ25"/>
    <mergeCell ref="AR22:AW25"/>
    <mergeCell ref="AX22:BC25"/>
    <mergeCell ref="B26:G29"/>
    <mergeCell ref="H26:M29"/>
    <mergeCell ref="N26:S29"/>
    <mergeCell ref="T26:Y29"/>
    <mergeCell ref="Z26:AE29"/>
    <mergeCell ref="AF26:AK29"/>
    <mergeCell ref="AL26:AQ29"/>
    <mergeCell ref="B22:G25"/>
    <mergeCell ref="H22:M25"/>
    <mergeCell ref="N22:S25"/>
    <mergeCell ref="T22:Y25"/>
    <mergeCell ref="Z22:AE25"/>
    <mergeCell ref="AF22:AK25"/>
    <mergeCell ref="AX30:BC33"/>
    <mergeCell ref="AR26:AW29"/>
    <mergeCell ref="AX26:BC29"/>
    <mergeCell ref="B30:G33"/>
    <mergeCell ref="H30:M33"/>
    <mergeCell ref="N30:S33"/>
    <mergeCell ref="T30:Y33"/>
    <mergeCell ref="Z30:AE33"/>
    <mergeCell ref="AF30:AK33"/>
    <mergeCell ref="AL30:AQ33"/>
    <mergeCell ref="AR30:AW33"/>
  </mergeCells>
  <phoneticPr fontId="1"/>
  <printOptions horizontalCentered="1"/>
  <pageMargins left="0.59055118110236227" right="0.59055118110236227" top="0.39370078740157483" bottom="0.39370078740157483" header="0.19685039370078741" footer="0.19685039370078741"/>
  <pageSetup paperSize="9" fitToHeight="2" orientation="landscape" r:id="rId1"/>
  <headerFooter alignWithMargins="0">
    <oddFooter xml:space="preserve">&amp;C&amp;12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3:BC40"/>
  <sheetViews>
    <sheetView showGridLines="0" view="pageBreakPreview" zoomScaleNormal="100" zoomScaleSheetLayoutView="100" workbookViewId="0">
      <selection activeCell="B7" sqref="B7:BC8"/>
    </sheetView>
  </sheetViews>
  <sheetFormatPr defaultColWidth="2.44140625" defaultRowHeight="15" customHeight="1" x14ac:dyDescent="0.2"/>
  <cols>
    <col min="1" max="16384" width="2.44140625" style="39"/>
  </cols>
  <sheetData>
    <row r="3" spans="2:55" ht="15" customHeight="1" x14ac:dyDescent="0.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2:55" ht="15" customHeight="1" x14ac:dyDescent="0.2">
      <c r="B4" s="36"/>
      <c r="C4" s="37"/>
      <c r="D4" s="38"/>
      <c r="E4" s="38"/>
      <c r="F4" s="38"/>
      <c r="G4" s="38"/>
      <c r="H4" s="38"/>
      <c r="I4" s="38"/>
      <c r="J4" s="38"/>
      <c r="K4" s="38"/>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124" t="s">
        <v>133</v>
      </c>
      <c r="AZ4" s="125"/>
      <c r="BA4" s="125"/>
      <c r="BB4" s="125"/>
      <c r="BC4" s="126"/>
    </row>
    <row r="5" spans="2:55" ht="15" customHeight="1" x14ac:dyDescent="0.2">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127"/>
      <c r="AZ5" s="128"/>
      <c r="BA5" s="128"/>
      <c r="BB5" s="128"/>
      <c r="BC5" s="129"/>
    </row>
    <row r="6" spans="2:55" ht="15" customHeight="1" x14ac:dyDescent="0.2">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row>
    <row r="7" spans="2:55" ht="15" customHeight="1" x14ac:dyDescent="0.2">
      <c r="B7" s="130" t="s">
        <v>188</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row>
    <row r="8" spans="2:55" ht="15" customHeight="1" x14ac:dyDescent="0.2">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2:55" ht="15" customHeight="1" x14ac:dyDescent="0.2">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row>
    <row r="10" spans="2:55" ht="15" customHeight="1" x14ac:dyDescent="0.2">
      <c r="B10" s="62" t="s">
        <v>125</v>
      </c>
      <c r="C10" s="1"/>
      <c r="D10" s="1" t="s">
        <v>126</v>
      </c>
      <c r="E10" s="1"/>
      <c r="F10" s="1"/>
      <c r="G10" s="1"/>
      <c r="H10" s="1"/>
      <c r="I10" s="1"/>
      <c r="J10" s="1" t="s">
        <v>128</v>
      </c>
      <c r="K10" s="1"/>
      <c r="L10" s="1"/>
      <c r="M10" s="1"/>
      <c r="N10" s="1"/>
      <c r="O10" s="1"/>
      <c r="P10" s="1"/>
      <c r="Q10" s="1" t="s">
        <v>127</v>
      </c>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1"/>
      <c r="AY10" s="11"/>
      <c r="AZ10" s="11"/>
      <c r="BA10" s="11"/>
      <c r="BB10" s="11"/>
      <c r="BC10" s="1"/>
    </row>
    <row r="11" spans="2:55" ht="15" customHeight="1" x14ac:dyDescent="0.2">
      <c r="B11" s="2"/>
      <c r="C11" s="35"/>
      <c r="D11" s="35"/>
      <c r="E11" s="35"/>
      <c r="F11" s="35"/>
      <c r="G11" s="2"/>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10"/>
    </row>
    <row r="12" spans="2:55" ht="15" customHeight="1" x14ac:dyDescent="0.2">
      <c r="B12" s="204"/>
      <c r="C12" s="205"/>
      <c r="D12" s="210" t="s">
        <v>69</v>
      </c>
      <c r="E12" s="211"/>
      <c r="F12" s="211"/>
      <c r="G12" s="211"/>
      <c r="H12" s="211"/>
      <c r="I12" s="211"/>
      <c r="J12" s="211"/>
      <c r="K12" s="211"/>
      <c r="L12" s="211"/>
      <c r="M12" s="205"/>
      <c r="N12" s="204" t="s">
        <v>70</v>
      </c>
      <c r="O12" s="211"/>
      <c r="P12" s="211"/>
      <c r="Q12" s="211"/>
      <c r="R12" s="211"/>
      <c r="S12" s="211"/>
      <c r="T12" s="211"/>
      <c r="U12" s="211"/>
      <c r="V12" s="211"/>
      <c r="W12" s="211"/>
      <c r="X12" s="211"/>
      <c r="Y12" s="211"/>
      <c r="Z12" s="211"/>
      <c r="AA12" s="211"/>
      <c r="AB12" s="211"/>
      <c r="AC12" s="211"/>
      <c r="AD12" s="211"/>
      <c r="AE12" s="211"/>
      <c r="AF12" s="211"/>
      <c r="AG12" s="211"/>
      <c r="AH12" s="205"/>
      <c r="AI12" s="204" t="s">
        <v>108</v>
      </c>
      <c r="AJ12" s="211"/>
      <c r="AK12" s="211"/>
      <c r="AL12" s="211"/>
      <c r="AM12" s="211"/>
      <c r="AN12" s="211"/>
      <c r="AO12" s="211"/>
      <c r="AP12" s="211"/>
      <c r="AQ12" s="211"/>
      <c r="AR12" s="211"/>
      <c r="AS12" s="211"/>
      <c r="AT12" s="211"/>
      <c r="AU12" s="211"/>
      <c r="AV12" s="211"/>
      <c r="AW12" s="211"/>
      <c r="AX12" s="211"/>
      <c r="AY12" s="211"/>
      <c r="AZ12" s="211"/>
      <c r="BA12" s="211"/>
      <c r="BB12" s="211"/>
      <c r="BC12" s="205"/>
    </row>
    <row r="13" spans="2:55" ht="15" customHeight="1" x14ac:dyDescent="0.2">
      <c r="B13" s="206"/>
      <c r="C13" s="207"/>
      <c r="D13" s="212"/>
      <c r="E13" s="213"/>
      <c r="F13" s="213"/>
      <c r="G13" s="213"/>
      <c r="H13" s="213"/>
      <c r="I13" s="213"/>
      <c r="J13" s="213"/>
      <c r="K13" s="213"/>
      <c r="L13" s="213"/>
      <c r="M13" s="207"/>
      <c r="N13" s="206"/>
      <c r="O13" s="213"/>
      <c r="P13" s="213"/>
      <c r="Q13" s="213"/>
      <c r="R13" s="213"/>
      <c r="S13" s="213"/>
      <c r="T13" s="213"/>
      <c r="U13" s="213"/>
      <c r="V13" s="213"/>
      <c r="W13" s="213"/>
      <c r="X13" s="213"/>
      <c r="Y13" s="213"/>
      <c r="Z13" s="213"/>
      <c r="AA13" s="213"/>
      <c r="AB13" s="213"/>
      <c r="AC13" s="213"/>
      <c r="AD13" s="213"/>
      <c r="AE13" s="213"/>
      <c r="AF13" s="213"/>
      <c r="AG13" s="213"/>
      <c r="AH13" s="207"/>
      <c r="AI13" s="206"/>
      <c r="AJ13" s="213"/>
      <c r="AK13" s="213"/>
      <c r="AL13" s="213"/>
      <c r="AM13" s="213"/>
      <c r="AN13" s="213"/>
      <c r="AO13" s="213"/>
      <c r="AP13" s="213"/>
      <c r="AQ13" s="213"/>
      <c r="AR13" s="213"/>
      <c r="AS13" s="213"/>
      <c r="AT13" s="213"/>
      <c r="AU13" s="213"/>
      <c r="AV13" s="213"/>
      <c r="AW13" s="213"/>
      <c r="AX13" s="213"/>
      <c r="AY13" s="213"/>
      <c r="AZ13" s="213"/>
      <c r="BA13" s="213"/>
      <c r="BB13" s="213"/>
      <c r="BC13" s="207"/>
    </row>
    <row r="14" spans="2:55" ht="15" customHeight="1" x14ac:dyDescent="0.2">
      <c r="B14" s="206"/>
      <c r="C14" s="207"/>
      <c r="D14" s="212" t="s">
        <v>71</v>
      </c>
      <c r="E14" s="213"/>
      <c r="F14" s="213"/>
      <c r="G14" s="213"/>
      <c r="H14" s="213"/>
      <c r="I14" s="213"/>
      <c r="J14" s="218" t="s">
        <v>147</v>
      </c>
      <c r="K14" s="219"/>
      <c r="L14" s="219"/>
      <c r="M14" s="220"/>
      <c r="N14" s="515" t="s">
        <v>142</v>
      </c>
      <c r="O14" s="512"/>
      <c r="P14" s="512"/>
      <c r="Q14" s="512"/>
      <c r="R14" s="513"/>
      <c r="S14" s="511" t="s">
        <v>143</v>
      </c>
      <c r="T14" s="512"/>
      <c r="U14" s="512"/>
      <c r="V14" s="512"/>
      <c r="W14" s="513"/>
      <c r="X14" s="511" t="s">
        <v>72</v>
      </c>
      <c r="Y14" s="512"/>
      <c r="Z14" s="512"/>
      <c r="AA14" s="512"/>
      <c r="AB14" s="513"/>
      <c r="AC14" s="519" t="s">
        <v>73</v>
      </c>
      <c r="AD14" s="519"/>
      <c r="AE14" s="519"/>
      <c r="AF14" s="519"/>
      <c r="AG14" s="519"/>
      <c r="AH14" s="520"/>
      <c r="AI14" s="516" t="s">
        <v>142</v>
      </c>
      <c r="AJ14" s="517"/>
      <c r="AK14" s="517"/>
      <c r="AL14" s="517"/>
      <c r="AM14" s="518"/>
      <c r="AN14" s="511" t="s">
        <v>146</v>
      </c>
      <c r="AO14" s="512"/>
      <c r="AP14" s="512"/>
      <c r="AQ14" s="512"/>
      <c r="AR14" s="513"/>
      <c r="AS14" s="511" t="s">
        <v>72</v>
      </c>
      <c r="AT14" s="512"/>
      <c r="AU14" s="512"/>
      <c r="AV14" s="512"/>
      <c r="AW14" s="513"/>
      <c r="AX14" s="519" t="s">
        <v>73</v>
      </c>
      <c r="AY14" s="519"/>
      <c r="AZ14" s="519"/>
      <c r="BA14" s="519"/>
      <c r="BB14" s="519"/>
      <c r="BC14" s="520"/>
    </row>
    <row r="15" spans="2:55" ht="15" customHeight="1" x14ac:dyDescent="0.2">
      <c r="B15" s="206"/>
      <c r="C15" s="207"/>
      <c r="D15" s="212"/>
      <c r="E15" s="213"/>
      <c r="F15" s="213"/>
      <c r="G15" s="213"/>
      <c r="H15" s="213"/>
      <c r="I15" s="213"/>
      <c r="J15" s="221"/>
      <c r="K15" s="222"/>
      <c r="L15" s="222"/>
      <c r="M15" s="223"/>
      <c r="N15" s="508" t="s">
        <v>141</v>
      </c>
      <c r="O15" s="509"/>
      <c r="P15" s="509"/>
      <c r="Q15" s="509"/>
      <c r="R15" s="510"/>
      <c r="S15" s="514" t="s">
        <v>144</v>
      </c>
      <c r="T15" s="509"/>
      <c r="U15" s="509"/>
      <c r="V15" s="509"/>
      <c r="W15" s="510"/>
      <c r="X15" s="514"/>
      <c r="Y15" s="509"/>
      <c r="Z15" s="509"/>
      <c r="AA15" s="509"/>
      <c r="AB15" s="510"/>
      <c r="AC15" s="521"/>
      <c r="AD15" s="521"/>
      <c r="AE15" s="521"/>
      <c r="AF15" s="521"/>
      <c r="AG15" s="521"/>
      <c r="AH15" s="522"/>
      <c r="AI15" s="227" t="s">
        <v>145</v>
      </c>
      <c r="AJ15" s="222"/>
      <c r="AK15" s="222"/>
      <c r="AL15" s="222"/>
      <c r="AM15" s="226"/>
      <c r="AN15" s="514" t="s">
        <v>144</v>
      </c>
      <c r="AO15" s="509"/>
      <c r="AP15" s="509"/>
      <c r="AQ15" s="509"/>
      <c r="AR15" s="510"/>
      <c r="AS15" s="514"/>
      <c r="AT15" s="509"/>
      <c r="AU15" s="509"/>
      <c r="AV15" s="509"/>
      <c r="AW15" s="510"/>
      <c r="AX15" s="521"/>
      <c r="AY15" s="521"/>
      <c r="AZ15" s="521"/>
      <c r="BA15" s="521"/>
      <c r="BB15" s="521"/>
      <c r="BC15" s="522"/>
    </row>
    <row r="16" spans="2:55" ht="15" customHeight="1" x14ac:dyDescent="0.2">
      <c r="B16" s="208"/>
      <c r="C16" s="209"/>
      <c r="D16" s="523"/>
      <c r="E16" s="524"/>
      <c r="F16" s="524"/>
      <c r="G16" s="524"/>
      <c r="H16" s="524"/>
      <c r="I16" s="524"/>
      <c r="J16" s="224"/>
      <c r="K16" s="167"/>
      <c r="L16" s="167"/>
      <c r="M16" s="168"/>
      <c r="N16" s="507" t="s">
        <v>89</v>
      </c>
      <c r="O16" s="505"/>
      <c r="P16" s="505"/>
      <c r="Q16" s="505"/>
      <c r="R16" s="505"/>
      <c r="S16" s="505" t="s">
        <v>90</v>
      </c>
      <c r="T16" s="505"/>
      <c r="U16" s="505"/>
      <c r="V16" s="505"/>
      <c r="W16" s="505"/>
      <c r="X16" s="505" t="s">
        <v>74</v>
      </c>
      <c r="Y16" s="505"/>
      <c r="Z16" s="505"/>
      <c r="AA16" s="505"/>
      <c r="AB16" s="505"/>
      <c r="AC16" s="505" t="s">
        <v>87</v>
      </c>
      <c r="AD16" s="505"/>
      <c r="AE16" s="505"/>
      <c r="AF16" s="505"/>
      <c r="AG16" s="505"/>
      <c r="AH16" s="506"/>
      <c r="AI16" s="507" t="s">
        <v>91</v>
      </c>
      <c r="AJ16" s="505"/>
      <c r="AK16" s="505"/>
      <c r="AL16" s="505"/>
      <c r="AM16" s="505"/>
      <c r="AN16" s="505" t="s">
        <v>92</v>
      </c>
      <c r="AO16" s="505"/>
      <c r="AP16" s="505"/>
      <c r="AQ16" s="505"/>
      <c r="AR16" s="505"/>
      <c r="AS16" s="505" t="s">
        <v>75</v>
      </c>
      <c r="AT16" s="505"/>
      <c r="AU16" s="505"/>
      <c r="AV16" s="505"/>
      <c r="AW16" s="505"/>
      <c r="AX16" s="505" t="s">
        <v>88</v>
      </c>
      <c r="AY16" s="505"/>
      <c r="AZ16" s="505"/>
      <c r="BA16" s="505"/>
      <c r="BB16" s="505"/>
      <c r="BC16" s="506"/>
    </row>
    <row r="17" spans="2:55" ht="15" customHeight="1" x14ac:dyDescent="0.2">
      <c r="B17" s="195">
        <v>1</v>
      </c>
      <c r="C17" s="196"/>
      <c r="D17" s="501" t="s">
        <v>114</v>
      </c>
      <c r="E17" s="502"/>
      <c r="F17" s="502"/>
      <c r="G17" s="502"/>
      <c r="H17" s="502"/>
      <c r="I17" s="502"/>
      <c r="J17" s="503" t="s">
        <v>93</v>
      </c>
      <c r="K17" s="503"/>
      <c r="L17" s="503"/>
      <c r="M17" s="504"/>
      <c r="N17" s="493">
        <v>784</v>
      </c>
      <c r="O17" s="494"/>
      <c r="P17" s="494"/>
      <c r="Q17" s="494"/>
      <c r="R17" s="494"/>
      <c r="S17" s="497">
        <v>2257</v>
      </c>
      <c r="T17" s="497"/>
      <c r="U17" s="497"/>
      <c r="V17" s="497"/>
      <c r="W17" s="497"/>
      <c r="X17" s="190">
        <f>N17*3200</f>
        <v>2508800</v>
      </c>
      <c r="Y17" s="190"/>
      <c r="Z17" s="190"/>
      <c r="AA17" s="190"/>
      <c r="AB17" s="190"/>
      <c r="AC17" s="190">
        <f>N17*S17</f>
        <v>1769488</v>
      </c>
      <c r="AD17" s="190"/>
      <c r="AE17" s="190"/>
      <c r="AF17" s="190"/>
      <c r="AG17" s="190"/>
      <c r="AH17" s="191"/>
      <c r="AI17" s="486"/>
      <c r="AJ17" s="487"/>
      <c r="AK17" s="487"/>
      <c r="AL17" s="487"/>
      <c r="AM17" s="487"/>
      <c r="AN17" s="484"/>
      <c r="AO17" s="484"/>
      <c r="AP17" s="484"/>
      <c r="AQ17" s="484"/>
      <c r="AR17" s="484"/>
      <c r="AS17" s="190">
        <f>AI17*1000</f>
        <v>0</v>
      </c>
      <c r="AT17" s="190"/>
      <c r="AU17" s="190"/>
      <c r="AV17" s="190"/>
      <c r="AW17" s="190"/>
      <c r="AX17" s="190">
        <f>AI17*AN17</f>
        <v>0</v>
      </c>
      <c r="AY17" s="190"/>
      <c r="AZ17" s="190"/>
      <c r="BA17" s="190"/>
      <c r="BB17" s="190"/>
      <c r="BC17" s="191"/>
    </row>
    <row r="18" spans="2:55" ht="15" customHeight="1" x14ac:dyDescent="0.2">
      <c r="B18" s="175"/>
      <c r="C18" s="176"/>
      <c r="D18" s="499"/>
      <c r="E18" s="500"/>
      <c r="F18" s="500"/>
      <c r="G18" s="500"/>
      <c r="H18" s="500"/>
      <c r="I18" s="500"/>
      <c r="J18" s="491"/>
      <c r="K18" s="491"/>
      <c r="L18" s="491"/>
      <c r="M18" s="492"/>
      <c r="N18" s="495"/>
      <c r="O18" s="496"/>
      <c r="P18" s="496"/>
      <c r="Q18" s="496"/>
      <c r="R18" s="496"/>
      <c r="S18" s="498"/>
      <c r="T18" s="498"/>
      <c r="U18" s="498"/>
      <c r="V18" s="498"/>
      <c r="W18" s="498"/>
      <c r="X18" s="136"/>
      <c r="Y18" s="136"/>
      <c r="Z18" s="136"/>
      <c r="AA18" s="136"/>
      <c r="AB18" s="136"/>
      <c r="AC18" s="136"/>
      <c r="AD18" s="136"/>
      <c r="AE18" s="136"/>
      <c r="AF18" s="136"/>
      <c r="AG18" s="136"/>
      <c r="AH18" s="137"/>
      <c r="AI18" s="488"/>
      <c r="AJ18" s="489"/>
      <c r="AK18" s="489"/>
      <c r="AL18" s="489"/>
      <c r="AM18" s="489"/>
      <c r="AN18" s="485"/>
      <c r="AO18" s="485"/>
      <c r="AP18" s="485"/>
      <c r="AQ18" s="485"/>
      <c r="AR18" s="485"/>
      <c r="AS18" s="136"/>
      <c r="AT18" s="136"/>
      <c r="AU18" s="136"/>
      <c r="AV18" s="136"/>
      <c r="AW18" s="136"/>
      <c r="AX18" s="136"/>
      <c r="AY18" s="136"/>
      <c r="AZ18" s="136"/>
      <c r="BA18" s="136"/>
      <c r="BB18" s="136"/>
      <c r="BC18" s="137"/>
    </row>
    <row r="19" spans="2:55" ht="15" customHeight="1" x14ac:dyDescent="0.2">
      <c r="B19" s="175">
        <v>2</v>
      </c>
      <c r="C19" s="176"/>
      <c r="D19" s="499" t="s">
        <v>115</v>
      </c>
      <c r="E19" s="500"/>
      <c r="F19" s="500"/>
      <c r="G19" s="500"/>
      <c r="H19" s="500"/>
      <c r="I19" s="500"/>
      <c r="J19" s="491" t="s">
        <v>93</v>
      </c>
      <c r="K19" s="491"/>
      <c r="L19" s="491"/>
      <c r="M19" s="492"/>
      <c r="N19" s="493">
        <v>65</v>
      </c>
      <c r="O19" s="494"/>
      <c r="P19" s="494"/>
      <c r="Q19" s="494"/>
      <c r="R19" s="494"/>
      <c r="S19" s="497">
        <v>2420</v>
      </c>
      <c r="T19" s="497"/>
      <c r="U19" s="497"/>
      <c r="V19" s="497"/>
      <c r="W19" s="497"/>
      <c r="X19" s="136">
        <f t="shared" ref="X19" si="0">N19*3200</f>
        <v>208000</v>
      </c>
      <c r="Y19" s="136"/>
      <c r="Z19" s="136"/>
      <c r="AA19" s="136"/>
      <c r="AB19" s="136"/>
      <c r="AC19" s="136">
        <f t="shared" ref="AC19" si="1">N19*S19</f>
        <v>157300</v>
      </c>
      <c r="AD19" s="136"/>
      <c r="AE19" s="136"/>
      <c r="AF19" s="136"/>
      <c r="AG19" s="136"/>
      <c r="AH19" s="137"/>
      <c r="AI19" s="486"/>
      <c r="AJ19" s="487"/>
      <c r="AK19" s="487"/>
      <c r="AL19" s="487"/>
      <c r="AM19" s="487"/>
      <c r="AN19" s="484"/>
      <c r="AO19" s="484"/>
      <c r="AP19" s="484"/>
      <c r="AQ19" s="484"/>
      <c r="AR19" s="484"/>
      <c r="AS19" s="136">
        <f t="shared" ref="AS19" si="2">AI19*1000</f>
        <v>0</v>
      </c>
      <c r="AT19" s="136"/>
      <c r="AU19" s="136"/>
      <c r="AV19" s="136"/>
      <c r="AW19" s="136"/>
      <c r="AX19" s="136">
        <f t="shared" ref="AX19" si="3">AI19*AN19</f>
        <v>0</v>
      </c>
      <c r="AY19" s="136"/>
      <c r="AZ19" s="136"/>
      <c r="BA19" s="136"/>
      <c r="BB19" s="136"/>
      <c r="BC19" s="137"/>
    </row>
    <row r="20" spans="2:55" ht="15" customHeight="1" x14ac:dyDescent="0.2">
      <c r="B20" s="175"/>
      <c r="C20" s="176"/>
      <c r="D20" s="499"/>
      <c r="E20" s="500"/>
      <c r="F20" s="500"/>
      <c r="G20" s="500"/>
      <c r="H20" s="500"/>
      <c r="I20" s="500"/>
      <c r="J20" s="491"/>
      <c r="K20" s="491"/>
      <c r="L20" s="491"/>
      <c r="M20" s="492"/>
      <c r="N20" s="495"/>
      <c r="O20" s="496"/>
      <c r="P20" s="496"/>
      <c r="Q20" s="496"/>
      <c r="R20" s="496"/>
      <c r="S20" s="498"/>
      <c r="T20" s="498"/>
      <c r="U20" s="498"/>
      <c r="V20" s="498"/>
      <c r="W20" s="498"/>
      <c r="X20" s="136"/>
      <c r="Y20" s="136"/>
      <c r="Z20" s="136"/>
      <c r="AA20" s="136"/>
      <c r="AB20" s="136"/>
      <c r="AC20" s="136"/>
      <c r="AD20" s="136"/>
      <c r="AE20" s="136"/>
      <c r="AF20" s="136"/>
      <c r="AG20" s="136"/>
      <c r="AH20" s="137"/>
      <c r="AI20" s="488"/>
      <c r="AJ20" s="489"/>
      <c r="AK20" s="489"/>
      <c r="AL20" s="489"/>
      <c r="AM20" s="489"/>
      <c r="AN20" s="485"/>
      <c r="AO20" s="485"/>
      <c r="AP20" s="485"/>
      <c r="AQ20" s="485"/>
      <c r="AR20" s="485"/>
      <c r="AS20" s="136"/>
      <c r="AT20" s="136"/>
      <c r="AU20" s="136"/>
      <c r="AV20" s="136"/>
      <c r="AW20" s="136"/>
      <c r="AX20" s="136"/>
      <c r="AY20" s="136"/>
      <c r="AZ20" s="136"/>
      <c r="BA20" s="136"/>
      <c r="BB20" s="136"/>
      <c r="BC20" s="137"/>
    </row>
    <row r="21" spans="2:55" ht="15" customHeight="1" x14ac:dyDescent="0.2">
      <c r="B21" s="175">
        <v>3</v>
      </c>
      <c r="C21" s="176"/>
      <c r="D21" s="490"/>
      <c r="E21" s="491"/>
      <c r="F21" s="491"/>
      <c r="G21" s="491"/>
      <c r="H21" s="491"/>
      <c r="I21" s="491"/>
      <c r="J21" s="491"/>
      <c r="K21" s="491"/>
      <c r="L21" s="491"/>
      <c r="M21" s="492"/>
      <c r="N21" s="493"/>
      <c r="O21" s="494"/>
      <c r="P21" s="494"/>
      <c r="Q21" s="494"/>
      <c r="R21" s="494"/>
      <c r="S21" s="497"/>
      <c r="T21" s="497"/>
      <c r="U21" s="497"/>
      <c r="V21" s="497"/>
      <c r="W21" s="497"/>
      <c r="X21" s="136">
        <f t="shared" ref="X21" si="4">N21*3200</f>
        <v>0</v>
      </c>
      <c r="Y21" s="136"/>
      <c r="Z21" s="136"/>
      <c r="AA21" s="136"/>
      <c r="AB21" s="136"/>
      <c r="AC21" s="136">
        <f t="shared" ref="AC21" si="5">N21*S21</f>
        <v>0</v>
      </c>
      <c r="AD21" s="136"/>
      <c r="AE21" s="136"/>
      <c r="AF21" s="136"/>
      <c r="AG21" s="136"/>
      <c r="AH21" s="137"/>
      <c r="AI21" s="486"/>
      <c r="AJ21" s="487"/>
      <c r="AK21" s="487"/>
      <c r="AL21" s="487"/>
      <c r="AM21" s="487"/>
      <c r="AN21" s="484"/>
      <c r="AO21" s="484"/>
      <c r="AP21" s="484"/>
      <c r="AQ21" s="484"/>
      <c r="AR21" s="484"/>
      <c r="AS21" s="136">
        <f t="shared" ref="AS21" si="6">AI21*1000</f>
        <v>0</v>
      </c>
      <c r="AT21" s="136"/>
      <c r="AU21" s="136"/>
      <c r="AV21" s="136"/>
      <c r="AW21" s="136"/>
      <c r="AX21" s="136">
        <f t="shared" ref="AX21" si="7">AI21*AN21</f>
        <v>0</v>
      </c>
      <c r="AY21" s="136"/>
      <c r="AZ21" s="136"/>
      <c r="BA21" s="136"/>
      <c r="BB21" s="136"/>
      <c r="BC21" s="137"/>
    </row>
    <row r="22" spans="2:55" ht="15" customHeight="1" x14ac:dyDescent="0.2">
      <c r="B22" s="175"/>
      <c r="C22" s="176"/>
      <c r="D22" s="490"/>
      <c r="E22" s="491"/>
      <c r="F22" s="491"/>
      <c r="G22" s="491"/>
      <c r="H22" s="491"/>
      <c r="I22" s="491"/>
      <c r="J22" s="491"/>
      <c r="K22" s="491"/>
      <c r="L22" s="491"/>
      <c r="M22" s="492"/>
      <c r="N22" s="495"/>
      <c r="O22" s="496"/>
      <c r="P22" s="496"/>
      <c r="Q22" s="496"/>
      <c r="R22" s="496"/>
      <c r="S22" s="498"/>
      <c r="T22" s="498"/>
      <c r="U22" s="498"/>
      <c r="V22" s="498"/>
      <c r="W22" s="498"/>
      <c r="X22" s="136"/>
      <c r="Y22" s="136"/>
      <c r="Z22" s="136"/>
      <c r="AA22" s="136"/>
      <c r="AB22" s="136"/>
      <c r="AC22" s="136"/>
      <c r="AD22" s="136"/>
      <c r="AE22" s="136"/>
      <c r="AF22" s="136"/>
      <c r="AG22" s="136"/>
      <c r="AH22" s="137"/>
      <c r="AI22" s="488"/>
      <c r="AJ22" s="489"/>
      <c r="AK22" s="489"/>
      <c r="AL22" s="489"/>
      <c r="AM22" s="489"/>
      <c r="AN22" s="485"/>
      <c r="AO22" s="485"/>
      <c r="AP22" s="485"/>
      <c r="AQ22" s="485"/>
      <c r="AR22" s="485"/>
      <c r="AS22" s="136"/>
      <c r="AT22" s="136"/>
      <c r="AU22" s="136"/>
      <c r="AV22" s="136"/>
      <c r="AW22" s="136"/>
      <c r="AX22" s="136"/>
      <c r="AY22" s="136"/>
      <c r="AZ22" s="136"/>
      <c r="BA22" s="136"/>
      <c r="BB22" s="136"/>
      <c r="BC22" s="137"/>
    </row>
    <row r="23" spans="2:55" ht="15" customHeight="1" x14ac:dyDescent="0.2">
      <c r="B23" s="175">
        <v>4</v>
      </c>
      <c r="C23" s="176"/>
      <c r="D23" s="477"/>
      <c r="E23" s="478"/>
      <c r="F23" s="478"/>
      <c r="G23" s="478"/>
      <c r="H23" s="478"/>
      <c r="I23" s="478"/>
      <c r="J23" s="478"/>
      <c r="K23" s="478"/>
      <c r="L23" s="478"/>
      <c r="M23" s="479"/>
      <c r="N23" s="480"/>
      <c r="O23" s="481"/>
      <c r="P23" s="481"/>
      <c r="Q23" s="481"/>
      <c r="R23" s="481"/>
      <c r="S23" s="484"/>
      <c r="T23" s="484"/>
      <c r="U23" s="484"/>
      <c r="V23" s="484"/>
      <c r="W23" s="484"/>
      <c r="X23" s="136">
        <f t="shared" ref="X23" si="8">N23*3200</f>
        <v>0</v>
      </c>
      <c r="Y23" s="136"/>
      <c r="Z23" s="136"/>
      <c r="AA23" s="136"/>
      <c r="AB23" s="136"/>
      <c r="AC23" s="136">
        <f t="shared" ref="AC23" si="9">N23*S23</f>
        <v>0</v>
      </c>
      <c r="AD23" s="136"/>
      <c r="AE23" s="136"/>
      <c r="AF23" s="136"/>
      <c r="AG23" s="136"/>
      <c r="AH23" s="137"/>
      <c r="AI23" s="486"/>
      <c r="AJ23" s="487"/>
      <c r="AK23" s="487"/>
      <c r="AL23" s="487"/>
      <c r="AM23" s="487"/>
      <c r="AN23" s="484"/>
      <c r="AO23" s="484"/>
      <c r="AP23" s="484"/>
      <c r="AQ23" s="484"/>
      <c r="AR23" s="484"/>
      <c r="AS23" s="136">
        <f t="shared" ref="AS23" si="10">AI23*1000</f>
        <v>0</v>
      </c>
      <c r="AT23" s="136"/>
      <c r="AU23" s="136"/>
      <c r="AV23" s="136"/>
      <c r="AW23" s="136"/>
      <c r="AX23" s="136">
        <f t="shared" ref="AX23" si="11">AI23*AN23</f>
        <v>0</v>
      </c>
      <c r="AY23" s="136"/>
      <c r="AZ23" s="136"/>
      <c r="BA23" s="136"/>
      <c r="BB23" s="136"/>
      <c r="BC23" s="137"/>
    </row>
    <row r="24" spans="2:55" ht="15" customHeight="1" x14ac:dyDescent="0.2">
      <c r="B24" s="175"/>
      <c r="C24" s="176"/>
      <c r="D24" s="477"/>
      <c r="E24" s="478"/>
      <c r="F24" s="478"/>
      <c r="G24" s="478"/>
      <c r="H24" s="478"/>
      <c r="I24" s="478"/>
      <c r="J24" s="478"/>
      <c r="K24" s="478"/>
      <c r="L24" s="478"/>
      <c r="M24" s="479"/>
      <c r="N24" s="482"/>
      <c r="O24" s="483"/>
      <c r="P24" s="483"/>
      <c r="Q24" s="483"/>
      <c r="R24" s="483"/>
      <c r="S24" s="485"/>
      <c r="T24" s="485"/>
      <c r="U24" s="485"/>
      <c r="V24" s="485"/>
      <c r="W24" s="485"/>
      <c r="X24" s="136"/>
      <c r="Y24" s="136"/>
      <c r="Z24" s="136"/>
      <c r="AA24" s="136"/>
      <c r="AB24" s="136"/>
      <c r="AC24" s="136"/>
      <c r="AD24" s="136"/>
      <c r="AE24" s="136"/>
      <c r="AF24" s="136"/>
      <c r="AG24" s="136"/>
      <c r="AH24" s="137"/>
      <c r="AI24" s="488"/>
      <c r="AJ24" s="489"/>
      <c r="AK24" s="489"/>
      <c r="AL24" s="489"/>
      <c r="AM24" s="489"/>
      <c r="AN24" s="485"/>
      <c r="AO24" s="485"/>
      <c r="AP24" s="485"/>
      <c r="AQ24" s="485"/>
      <c r="AR24" s="485"/>
      <c r="AS24" s="136"/>
      <c r="AT24" s="136"/>
      <c r="AU24" s="136"/>
      <c r="AV24" s="136"/>
      <c r="AW24" s="136"/>
      <c r="AX24" s="136"/>
      <c r="AY24" s="136"/>
      <c r="AZ24" s="136"/>
      <c r="BA24" s="136"/>
      <c r="BB24" s="136"/>
      <c r="BC24" s="137"/>
    </row>
    <row r="25" spans="2:55" ht="15" customHeight="1" x14ac:dyDescent="0.2">
      <c r="B25" s="175">
        <v>5</v>
      </c>
      <c r="C25" s="176"/>
      <c r="D25" s="477"/>
      <c r="E25" s="478"/>
      <c r="F25" s="478"/>
      <c r="G25" s="478"/>
      <c r="H25" s="478"/>
      <c r="I25" s="478"/>
      <c r="J25" s="478"/>
      <c r="K25" s="478"/>
      <c r="L25" s="478"/>
      <c r="M25" s="479"/>
      <c r="N25" s="480"/>
      <c r="O25" s="481"/>
      <c r="P25" s="481"/>
      <c r="Q25" s="481"/>
      <c r="R25" s="481"/>
      <c r="S25" s="484"/>
      <c r="T25" s="484"/>
      <c r="U25" s="484"/>
      <c r="V25" s="484"/>
      <c r="W25" s="484"/>
      <c r="X25" s="136">
        <f t="shared" ref="X25" si="12">N25*3200</f>
        <v>0</v>
      </c>
      <c r="Y25" s="136"/>
      <c r="Z25" s="136"/>
      <c r="AA25" s="136"/>
      <c r="AB25" s="136"/>
      <c r="AC25" s="136">
        <f t="shared" ref="AC25" si="13">N25*S25</f>
        <v>0</v>
      </c>
      <c r="AD25" s="136"/>
      <c r="AE25" s="136"/>
      <c r="AF25" s="136"/>
      <c r="AG25" s="136"/>
      <c r="AH25" s="137"/>
      <c r="AI25" s="486"/>
      <c r="AJ25" s="487"/>
      <c r="AK25" s="487"/>
      <c r="AL25" s="487"/>
      <c r="AM25" s="487"/>
      <c r="AN25" s="484"/>
      <c r="AO25" s="484"/>
      <c r="AP25" s="484"/>
      <c r="AQ25" s="484"/>
      <c r="AR25" s="484"/>
      <c r="AS25" s="136">
        <f t="shared" ref="AS25" si="14">AI25*1000</f>
        <v>0</v>
      </c>
      <c r="AT25" s="136"/>
      <c r="AU25" s="136"/>
      <c r="AV25" s="136"/>
      <c r="AW25" s="136"/>
      <c r="AX25" s="136">
        <f t="shared" ref="AX25" si="15">AI25*AN25</f>
        <v>0</v>
      </c>
      <c r="AY25" s="136"/>
      <c r="AZ25" s="136"/>
      <c r="BA25" s="136"/>
      <c r="BB25" s="136"/>
      <c r="BC25" s="137"/>
    </row>
    <row r="26" spans="2:55" ht="15" customHeight="1" thickBot="1" x14ac:dyDescent="0.25">
      <c r="B26" s="175"/>
      <c r="C26" s="176"/>
      <c r="D26" s="477"/>
      <c r="E26" s="478"/>
      <c r="F26" s="478"/>
      <c r="G26" s="478"/>
      <c r="H26" s="478"/>
      <c r="I26" s="478"/>
      <c r="J26" s="478"/>
      <c r="K26" s="478"/>
      <c r="L26" s="478"/>
      <c r="M26" s="479"/>
      <c r="N26" s="482"/>
      <c r="O26" s="483"/>
      <c r="P26" s="483"/>
      <c r="Q26" s="483"/>
      <c r="R26" s="483"/>
      <c r="S26" s="485"/>
      <c r="T26" s="485"/>
      <c r="U26" s="485"/>
      <c r="V26" s="485"/>
      <c r="W26" s="485"/>
      <c r="X26" s="136"/>
      <c r="Y26" s="136"/>
      <c r="Z26" s="136"/>
      <c r="AA26" s="136"/>
      <c r="AB26" s="136"/>
      <c r="AC26" s="136"/>
      <c r="AD26" s="136"/>
      <c r="AE26" s="136"/>
      <c r="AF26" s="136"/>
      <c r="AG26" s="136"/>
      <c r="AH26" s="137"/>
      <c r="AI26" s="488"/>
      <c r="AJ26" s="489"/>
      <c r="AK26" s="489"/>
      <c r="AL26" s="489"/>
      <c r="AM26" s="489"/>
      <c r="AN26" s="485"/>
      <c r="AO26" s="485"/>
      <c r="AP26" s="485"/>
      <c r="AQ26" s="485"/>
      <c r="AR26" s="485"/>
      <c r="AS26" s="136"/>
      <c r="AT26" s="136"/>
      <c r="AU26" s="136"/>
      <c r="AV26" s="136"/>
      <c r="AW26" s="136"/>
      <c r="AX26" s="136"/>
      <c r="AY26" s="136"/>
      <c r="AZ26" s="136"/>
      <c r="BA26" s="136"/>
      <c r="BB26" s="136"/>
      <c r="BC26" s="137"/>
    </row>
    <row r="27" spans="2:55" ht="15" customHeight="1" thickTop="1" x14ac:dyDescent="0.2">
      <c r="B27" s="163" t="s">
        <v>76</v>
      </c>
      <c r="C27" s="164"/>
      <c r="D27" s="164"/>
      <c r="E27" s="164"/>
      <c r="F27" s="164"/>
      <c r="G27" s="164"/>
      <c r="H27" s="164"/>
      <c r="I27" s="164"/>
      <c r="J27" s="164"/>
      <c r="K27" s="164"/>
      <c r="L27" s="164"/>
      <c r="M27" s="165"/>
      <c r="N27" s="169">
        <f>SUM(N17:R26)</f>
        <v>849</v>
      </c>
      <c r="O27" s="170"/>
      <c r="P27" s="170"/>
      <c r="Q27" s="170"/>
      <c r="R27" s="170"/>
      <c r="S27" s="151"/>
      <c r="T27" s="151"/>
      <c r="U27" s="151"/>
      <c r="V27" s="151"/>
      <c r="W27" s="151"/>
      <c r="X27" s="153">
        <f>SUM(X17:AB26)</f>
        <v>2716800</v>
      </c>
      <c r="Y27" s="153"/>
      <c r="Z27" s="153"/>
      <c r="AA27" s="153"/>
      <c r="AB27" s="153"/>
      <c r="AC27" s="155">
        <f>SUM(AC17:AH26)</f>
        <v>1926788</v>
      </c>
      <c r="AD27" s="173"/>
      <c r="AE27" s="173"/>
      <c r="AF27" s="173"/>
      <c r="AG27" s="173"/>
      <c r="AH27" s="173"/>
      <c r="AI27" s="147">
        <f>SUM(AI17:AM26)</f>
        <v>0</v>
      </c>
      <c r="AJ27" s="147"/>
      <c r="AK27" s="147"/>
      <c r="AL27" s="147"/>
      <c r="AM27" s="148"/>
      <c r="AN27" s="151"/>
      <c r="AO27" s="151"/>
      <c r="AP27" s="151"/>
      <c r="AQ27" s="151"/>
      <c r="AR27" s="151"/>
      <c r="AS27" s="153">
        <f>SUM(AS17:AW26)</f>
        <v>0</v>
      </c>
      <c r="AT27" s="153"/>
      <c r="AU27" s="153"/>
      <c r="AV27" s="153"/>
      <c r="AW27" s="153"/>
      <c r="AX27" s="153">
        <f>SUM(AX17:BC26)</f>
        <v>0</v>
      </c>
      <c r="AY27" s="153"/>
      <c r="AZ27" s="153"/>
      <c r="BA27" s="153"/>
      <c r="BB27" s="153"/>
      <c r="BC27" s="155"/>
    </row>
    <row r="28" spans="2:55" ht="15" customHeight="1" x14ac:dyDescent="0.2">
      <c r="B28" s="166"/>
      <c r="C28" s="167"/>
      <c r="D28" s="167"/>
      <c r="E28" s="167"/>
      <c r="F28" s="167"/>
      <c r="G28" s="167"/>
      <c r="H28" s="167"/>
      <c r="I28" s="167"/>
      <c r="J28" s="167"/>
      <c r="K28" s="167"/>
      <c r="L28" s="167"/>
      <c r="M28" s="168"/>
      <c r="N28" s="171"/>
      <c r="O28" s="172"/>
      <c r="P28" s="172"/>
      <c r="Q28" s="172"/>
      <c r="R28" s="172"/>
      <c r="S28" s="152"/>
      <c r="T28" s="152"/>
      <c r="U28" s="152"/>
      <c r="V28" s="152"/>
      <c r="W28" s="152"/>
      <c r="X28" s="154"/>
      <c r="Y28" s="154"/>
      <c r="Z28" s="154"/>
      <c r="AA28" s="154"/>
      <c r="AB28" s="154"/>
      <c r="AC28" s="156"/>
      <c r="AD28" s="174"/>
      <c r="AE28" s="174"/>
      <c r="AF28" s="174"/>
      <c r="AG28" s="174"/>
      <c r="AH28" s="174"/>
      <c r="AI28" s="149"/>
      <c r="AJ28" s="149"/>
      <c r="AK28" s="149"/>
      <c r="AL28" s="149"/>
      <c r="AM28" s="150"/>
      <c r="AN28" s="152"/>
      <c r="AO28" s="152"/>
      <c r="AP28" s="152"/>
      <c r="AQ28" s="152"/>
      <c r="AR28" s="152"/>
      <c r="AS28" s="154"/>
      <c r="AT28" s="154"/>
      <c r="AU28" s="154"/>
      <c r="AV28" s="154"/>
      <c r="AW28" s="154"/>
      <c r="AX28" s="154"/>
      <c r="AY28" s="154"/>
      <c r="AZ28" s="154"/>
      <c r="BA28" s="154"/>
      <c r="BB28" s="154"/>
      <c r="BC28" s="156"/>
    </row>
    <row r="29" spans="2:55" ht="15" customHeight="1" thickBot="1" x14ac:dyDescent="0.2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row>
    <row r="30" spans="2:55" ht="15" customHeight="1" x14ac:dyDescent="0.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U30" s="157" t="s">
        <v>77</v>
      </c>
      <c r="AV30" s="158"/>
      <c r="AW30" s="158"/>
      <c r="AX30" s="158"/>
      <c r="AY30" s="158"/>
      <c r="AZ30" s="158"/>
      <c r="BA30" s="158"/>
      <c r="BB30" s="158"/>
      <c r="BC30" s="159"/>
    </row>
    <row r="31" spans="2:55" ht="15" customHeight="1" x14ac:dyDescent="0.2">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U31" s="160" t="s">
        <v>86</v>
      </c>
      <c r="AV31" s="161"/>
      <c r="AW31" s="161"/>
      <c r="AX31" s="161"/>
      <c r="AY31" s="161"/>
      <c r="AZ31" s="161"/>
      <c r="BA31" s="161"/>
      <c r="BB31" s="161"/>
      <c r="BC31" s="162"/>
    </row>
    <row r="32" spans="2:55" ht="15" customHeight="1" x14ac:dyDescent="0.2">
      <c r="AR32" s="36"/>
      <c r="AU32" s="138">
        <f>AC27+AX27</f>
        <v>1926788</v>
      </c>
      <c r="AV32" s="139"/>
      <c r="AW32" s="139"/>
      <c r="AX32" s="139"/>
      <c r="AY32" s="139"/>
      <c r="AZ32" s="139"/>
      <c r="BA32" s="139"/>
      <c r="BB32" s="139"/>
      <c r="BC32" s="140"/>
    </row>
    <row r="33" spans="2:55" ht="15" customHeight="1" x14ac:dyDescent="0.2">
      <c r="AR33" s="36"/>
      <c r="AU33" s="141"/>
      <c r="AV33" s="142"/>
      <c r="AW33" s="142"/>
      <c r="AX33" s="142"/>
      <c r="AY33" s="142"/>
      <c r="AZ33" s="142"/>
      <c r="BA33" s="142"/>
      <c r="BB33" s="142"/>
      <c r="BC33" s="143"/>
    </row>
    <row r="34" spans="2:55" ht="15" customHeight="1" thickBot="1" x14ac:dyDescent="0.25">
      <c r="AU34" s="144"/>
      <c r="AV34" s="145"/>
      <c r="AW34" s="145"/>
      <c r="AX34" s="145"/>
      <c r="AY34" s="145"/>
      <c r="AZ34" s="145"/>
      <c r="BA34" s="145"/>
      <c r="BB34" s="145"/>
      <c r="BC34" s="146"/>
    </row>
    <row r="35" spans="2:55" ht="15" customHeight="1" x14ac:dyDescent="0.2">
      <c r="BC35" s="46"/>
    </row>
    <row r="36" spans="2:55" ht="15" hidden="1" customHeight="1" x14ac:dyDescent="0.2"/>
    <row r="37" spans="2:55" ht="15" customHeight="1" x14ac:dyDescent="0.2">
      <c r="B37" s="36"/>
      <c r="C37" s="1" t="s">
        <v>16</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row>
    <row r="38" spans="2:55" ht="15" customHeight="1" x14ac:dyDescent="0.2">
      <c r="B38" s="31"/>
      <c r="C38" s="1" t="s">
        <v>83</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row>
    <row r="39" spans="2:55" ht="15" customHeight="1" x14ac:dyDescent="0.2">
      <c r="C39" s="36" t="s">
        <v>85</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pans="2:55" ht="15" customHeight="1" x14ac:dyDescent="0.2">
      <c r="E40" s="39" t="s">
        <v>132</v>
      </c>
    </row>
  </sheetData>
  <mergeCells count="95">
    <mergeCell ref="AY4:BC5"/>
    <mergeCell ref="S14:W14"/>
    <mergeCell ref="AI14:AM14"/>
    <mergeCell ref="AN14:AR14"/>
    <mergeCell ref="AC14:AH15"/>
    <mergeCell ref="B7:BC8"/>
    <mergeCell ref="B12:C16"/>
    <mergeCell ref="D12:M13"/>
    <mergeCell ref="N12:AH13"/>
    <mergeCell ref="AI12:BC13"/>
    <mergeCell ref="D14:I16"/>
    <mergeCell ref="J14:M16"/>
    <mergeCell ref="AX14:BC15"/>
    <mergeCell ref="N16:R16"/>
    <mergeCell ref="S16:W16"/>
    <mergeCell ref="X16:AB16"/>
    <mergeCell ref="N15:R15"/>
    <mergeCell ref="X14:AB15"/>
    <mergeCell ref="AS14:AW15"/>
    <mergeCell ref="S15:W15"/>
    <mergeCell ref="AI15:AM15"/>
    <mergeCell ref="AN15:AR15"/>
    <mergeCell ref="N14:R14"/>
    <mergeCell ref="AC16:AH16"/>
    <mergeCell ref="AI16:AM16"/>
    <mergeCell ref="AN16:AR16"/>
    <mergeCell ref="AS16:AW16"/>
    <mergeCell ref="AX16:BC16"/>
    <mergeCell ref="X17:AB18"/>
    <mergeCell ref="B19:C20"/>
    <mergeCell ref="D19:I20"/>
    <mergeCell ref="J19:M20"/>
    <mergeCell ref="N19:R20"/>
    <mergeCell ref="S19:W20"/>
    <mergeCell ref="B17:C18"/>
    <mergeCell ref="D17:I18"/>
    <mergeCell ref="J17:M18"/>
    <mergeCell ref="N17:R18"/>
    <mergeCell ref="S17:W18"/>
    <mergeCell ref="X19:AB20"/>
    <mergeCell ref="AX19:BC20"/>
    <mergeCell ref="AC17:AH18"/>
    <mergeCell ref="AI17:AM18"/>
    <mergeCell ref="AN17:AR18"/>
    <mergeCell ref="AS17:AW18"/>
    <mergeCell ref="AX17:BC18"/>
    <mergeCell ref="AC19:AH20"/>
    <mergeCell ref="AI19:AM20"/>
    <mergeCell ref="AN19:AR20"/>
    <mergeCell ref="AS19:AW20"/>
    <mergeCell ref="X21:AB22"/>
    <mergeCell ref="B23:C24"/>
    <mergeCell ref="D23:I24"/>
    <mergeCell ref="J23:M24"/>
    <mergeCell ref="N23:R24"/>
    <mergeCell ref="S23:W24"/>
    <mergeCell ref="B21:C22"/>
    <mergeCell ref="D21:I22"/>
    <mergeCell ref="J21:M22"/>
    <mergeCell ref="N21:R22"/>
    <mergeCell ref="S21:W22"/>
    <mergeCell ref="AS23:AW24"/>
    <mergeCell ref="AX23:BC24"/>
    <mergeCell ref="AC21:AH22"/>
    <mergeCell ref="AI21:AM22"/>
    <mergeCell ref="AN21:AR22"/>
    <mergeCell ref="AS21:AW22"/>
    <mergeCell ref="AX21:BC22"/>
    <mergeCell ref="X25:AB26"/>
    <mergeCell ref="X23:AB24"/>
    <mergeCell ref="AC23:AH24"/>
    <mergeCell ref="AI23:AM24"/>
    <mergeCell ref="AN23:AR24"/>
    <mergeCell ref="AC25:AH26"/>
    <mergeCell ref="AI25:AM26"/>
    <mergeCell ref="AN25:AR26"/>
    <mergeCell ref="B25:C26"/>
    <mergeCell ref="D25:I26"/>
    <mergeCell ref="J25:M26"/>
    <mergeCell ref="N25:R26"/>
    <mergeCell ref="S25:W26"/>
    <mergeCell ref="B27:M28"/>
    <mergeCell ref="N27:R28"/>
    <mergeCell ref="S27:W28"/>
    <mergeCell ref="X27:AB28"/>
    <mergeCell ref="AC27:AH28"/>
    <mergeCell ref="AS25:AW26"/>
    <mergeCell ref="AX25:BC26"/>
    <mergeCell ref="AU32:BC34"/>
    <mergeCell ref="AI27:AM28"/>
    <mergeCell ref="AN27:AR28"/>
    <mergeCell ref="AS27:AW28"/>
    <mergeCell ref="AX27:BC28"/>
    <mergeCell ref="AU30:BC30"/>
    <mergeCell ref="AU31:BC31"/>
  </mergeCells>
  <phoneticPr fontId="1"/>
  <printOptions horizontalCentered="1"/>
  <pageMargins left="0.59055118110236227" right="0.59055118110236227" top="0.39370078740157483" bottom="0.39370078740157483" header="0.19685039370078741" footer="0.19685039370078741"/>
  <pageSetup paperSize="9" orientation="landscape" r:id="rId1"/>
  <headerFooter alignWithMargins="0">
    <oddFooter xml:space="preserve">&amp;C&amp;12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AQ69"/>
  <sheetViews>
    <sheetView showGridLines="0" view="pageBreakPreview" topLeftCell="A28" zoomScaleNormal="100" zoomScaleSheetLayoutView="100" workbookViewId="0">
      <selection activeCell="I25" sqref="I25:AA26"/>
    </sheetView>
  </sheetViews>
  <sheetFormatPr defaultColWidth="2.44140625" defaultRowHeight="15" customHeight="1" x14ac:dyDescent="0.2"/>
  <cols>
    <col min="1" max="1" width="2.44140625" style="13"/>
    <col min="2" max="2" width="2.44140625" style="13" customWidth="1"/>
    <col min="3" max="16384" width="2.44140625" style="13"/>
  </cols>
  <sheetData>
    <row r="2" spans="2:43" s="43" customFormat="1" ht="15" customHeight="1" x14ac:dyDescent="0.2"/>
    <row r="3" spans="2:43" s="43" customFormat="1" ht="15" customHeight="1" x14ac:dyDescent="0.2"/>
    <row r="4" spans="2:43" s="43" customFormat="1" ht="15" customHeight="1" x14ac:dyDescent="0.2"/>
    <row r="5" spans="2:43" s="43" customFormat="1" ht="15" customHeight="1" x14ac:dyDescent="0.2"/>
    <row r="6" spans="2:43" s="12" customFormat="1" ht="15" customHeight="1" x14ac:dyDescent="0.2">
      <c r="B6" s="229" t="s">
        <v>189</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30" t="s">
        <v>134</v>
      </c>
      <c r="AH6" s="231"/>
      <c r="AI6" s="231"/>
      <c r="AJ6" s="231"/>
      <c r="AK6" s="232"/>
    </row>
    <row r="7" spans="2:43" s="12" customFormat="1" ht="15" customHeight="1" x14ac:dyDescent="0.2">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33"/>
      <c r="AH7" s="234"/>
      <c r="AI7" s="234"/>
      <c r="AJ7" s="234"/>
      <c r="AK7" s="235"/>
    </row>
    <row r="8" spans="2:43" s="12" customFormat="1" ht="15" customHeight="1" x14ac:dyDescent="0.2">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36" t="s">
        <v>81</v>
      </c>
      <c r="AH8" s="236"/>
      <c r="AI8" s="236"/>
      <c r="AJ8" s="236"/>
      <c r="AK8" s="236"/>
    </row>
    <row r="9" spans="2:43" s="12" customFormat="1" ht="15" customHeight="1" x14ac:dyDescent="0.2">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row>
    <row r="10" spans="2:43" ht="15" customHeight="1" x14ac:dyDescent="0.2">
      <c r="B10" s="65" t="s">
        <v>120</v>
      </c>
      <c r="C10" s="65"/>
      <c r="D10" s="65" t="s">
        <v>121</v>
      </c>
      <c r="E10" s="65"/>
      <c r="F10" s="65"/>
      <c r="G10" s="65"/>
      <c r="H10" s="65"/>
      <c r="I10" s="65"/>
      <c r="J10" s="65"/>
      <c r="K10" s="65"/>
      <c r="L10" s="65" t="s">
        <v>122</v>
      </c>
      <c r="M10" s="65"/>
      <c r="N10" s="65"/>
      <c r="O10" s="65"/>
      <c r="P10" s="65"/>
      <c r="Q10" s="65"/>
      <c r="R10" s="65"/>
      <c r="S10" s="65" t="s">
        <v>123</v>
      </c>
      <c r="T10" s="65"/>
      <c r="U10" s="65"/>
      <c r="V10" s="65"/>
      <c r="W10" s="65"/>
      <c r="X10" s="65"/>
      <c r="Y10" s="65" t="s">
        <v>124</v>
      </c>
      <c r="Z10" s="65"/>
      <c r="AA10" s="65"/>
      <c r="AB10" s="65"/>
      <c r="AC10" s="65"/>
      <c r="AD10" s="65"/>
      <c r="AE10" s="65"/>
      <c r="AF10" s="65"/>
      <c r="AG10" s="65"/>
      <c r="AH10" s="65"/>
      <c r="AI10" s="65"/>
      <c r="AJ10" s="65"/>
      <c r="AK10" s="65"/>
    </row>
    <row r="11" spans="2:43" ht="15" customHeight="1" x14ac:dyDescent="0.2">
      <c r="B11" s="69"/>
      <c r="C11" s="69"/>
      <c r="D11" s="69"/>
      <c r="E11" s="69"/>
      <c r="F11" s="69"/>
      <c r="G11" s="66"/>
      <c r="H11" s="69"/>
      <c r="I11" s="66"/>
      <c r="J11" s="66"/>
      <c r="K11" s="66"/>
      <c r="L11" s="66"/>
      <c r="M11" s="66"/>
      <c r="N11" s="68"/>
      <c r="O11" s="66"/>
      <c r="P11" s="69"/>
      <c r="Q11" s="68"/>
      <c r="R11" s="68"/>
      <c r="S11" s="68"/>
      <c r="T11" s="68"/>
      <c r="U11" s="68"/>
      <c r="V11" s="69"/>
      <c r="W11" s="68"/>
      <c r="X11" s="65"/>
      <c r="Y11" s="68"/>
      <c r="Z11" s="68"/>
      <c r="AA11" s="68"/>
      <c r="AB11" s="68"/>
      <c r="AC11" s="68"/>
      <c r="AD11" s="67"/>
      <c r="AE11" s="69"/>
      <c r="AF11" s="66"/>
      <c r="AG11" s="66"/>
      <c r="AH11" s="66"/>
      <c r="AI11" s="66"/>
      <c r="AJ11" s="66"/>
      <c r="AK11" s="66"/>
    </row>
    <row r="12" spans="2:43" s="12" customFormat="1" ht="15" customHeight="1" x14ac:dyDescent="0.2">
      <c r="B12" s="14" t="s">
        <v>32</v>
      </c>
      <c r="C12" s="14"/>
      <c r="D12" s="14"/>
      <c r="E12" s="14"/>
      <c r="F12" s="14"/>
      <c r="G12" s="14"/>
      <c r="H12" s="14"/>
      <c r="I12" s="14"/>
      <c r="J12" s="14"/>
      <c r="K12" s="14"/>
      <c r="L12" s="70"/>
      <c r="M12" s="70"/>
      <c r="N12" s="70"/>
      <c r="O12" s="70"/>
      <c r="P12" s="70"/>
      <c r="Q12" s="70"/>
      <c r="R12" s="70"/>
      <c r="S12" s="11"/>
      <c r="T12" s="11"/>
      <c r="U12" s="11"/>
      <c r="V12" s="11"/>
      <c r="W12" s="11"/>
      <c r="X12" s="11"/>
      <c r="Y12" s="11"/>
      <c r="Z12" s="11"/>
      <c r="AA12" s="11"/>
      <c r="AB12" s="11"/>
      <c r="AC12" s="11"/>
      <c r="AD12" s="11"/>
      <c r="AE12" s="11"/>
      <c r="AF12" s="11"/>
      <c r="AG12" s="11"/>
      <c r="AH12" s="11"/>
      <c r="AI12" s="11"/>
      <c r="AJ12" s="11"/>
      <c r="AK12" s="11"/>
    </row>
    <row r="13" spans="2:43" ht="15" customHeight="1" x14ac:dyDescent="0.2">
      <c r="B13" s="237" t="s">
        <v>2</v>
      </c>
      <c r="C13" s="238"/>
      <c r="D13" s="238"/>
      <c r="E13" s="238"/>
      <c r="F13" s="238"/>
      <c r="G13" s="238"/>
      <c r="H13" s="239"/>
      <c r="I13" s="592" t="s">
        <v>116</v>
      </c>
      <c r="J13" s="593"/>
      <c r="K13" s="593"/>
      <c r="L13" s="593"/>
      <c r="M13" s="593"/>
      <c r="N13" s="593"/>
      <c r="O13" s="593"/>
      <c r="P13" s="593"/>
      <c r="Q13" s="593"/>
      <c r="R13" s="594"/>
      <c r="AQ13" s="22"/>
    </row>
    <row r="14" spans="2:43" ht="15" customHeight="1" x14ac:dyDescent="0.2">
      <c r="B14" s="240"/>
      <c r="C14" s="241"/>
      <c r="D14" s="241"/>
      <c r="E14" s="241"/>
      <c r="F14" s="241"/>
      <c r="G14" s="241"/>
      <c r="H14" s="242"/>
      <c r="I14" s="595"/>
      <c r="J14" s="596"/>
      <c r="K14" s="596"/>
      <c r="L14" s="596"/>
      <c r="M14" s="596"/>
      <c r="N14" s="596"/>
      <c r="O14" s="596"/>
      <c r="P14" s="596"/>
      <c r="Q14" s="596"/>
      <c r="R14" s="597"/>
      <c r="AK14" s="60"/>
    </row>
    <row r="15" spans="2:43" ht="15" customHeight="1" x14ac:dyDescent="0.2">
      <c r="B15" s="237" t="s">
        <v>1</v>
      </c>
      <c r="C15" s="238"/>
      <c r="D15" s="239"/>
      <c r="E15" s="598" t="s">
        <v>17</v>
      </c>
      <c r="F15" s="599"/>
      <c r="G15" s="599"/>
      <c r="H15" s="599"/>
      <c r="I15" s="599"/>
      <c r="J15" s="600"/>
      <c r="K15" s="237" t="s">
        <v>3</v>
      </c>
      <c r="L15" s="238"/>
      <c r="M15" s="238"/>
      <c r="N15" s="238"/>
      <c r="O15" s="239"/>
      <c r="P15" s="586" t="s">
        <v>18</v>
      </c>
      <c r="Q15" s="587"/>
      <c r="R15" s="587"/>
      <c r="S15" s="587"/>
      <c r="T15" s="587"/>
      <c r="U15" s="604"/>
      <c r="V15" s="237" t="s">
        <v>5</v>
      </c>
      <c r="W15" s="238"/>
      <c r="X15" s="238"/>
      <c r="Y15" s="238"/>
      <c r="Z15" s="239"/>
      <c r="AA15" s="580" t="s">
        <v>19</v>
      </c>
      <c r="AB15" s="581"/>
      <c r="AC15" s="581"/>
      <c r="AD15" s="581"/>
      <c r="AE15" s="581"/>
      <c r="AF15" s="581"/>
      <c r="AG15" s="581"/>
      <c r="AH15" s="581"/>
      <c r="AI15" s="581"/>
      <c r="AJ15" s="581"/>
      <c r="AK15" s="582"/>
    </row>
    <row r="16" spans="2:43" ht="15" customHeight="1" x14ac:dyDescent="0.2">
      <c r="B16" s="240"/>
      <c r="C16" s="241"/>
      <c r="D16" s="242"/>
      <c r="E16" s="601"/>
      <c r="F16" s="602"/>
      <c r="G16" s="602"/>
      <c r="H16" s="602"/>
      <c r="I16" s="602"/>
      <c r="J16" s="603"/>
      <c r="K16" s="240"/>
      <c r="L16" s="241"/>
      <c r="M16" s="241"/>
      <c r="N16" s="241"/>
      <c r="O16" s="242"/>
      <c r="P16" s="588"/>
      <c r="Q16" s="589"/>
      <c r="R16" s="589"/>
      <c r="S16" s="589"/>
      <c r="T16" s="589"/>
      <c r="U16" s="605"/>
      <c r="V16" s="240"/>
      <c r="W16" s="241"/>
      <c r="X16" s="241"/>
      <c r="Y16" s="241"/>
      <c r="Z16" s="242"/>
      <c r="AA16" s="583"/>
      <c r="AB16" s="584"/>
      <c r="AC16" s="584"/>
      <c r="AD16" s="584"/>
      <c r="AE16" s="584"/>
      <c r="AF16" s="584"/>
      <c r="AG16" s="584"/>
      <c r="AH16" s="584"/>
      <c r="AI16" s="584"/>
      <c r="AJ16" s="584"/>
      <c r="AK16" s="585"/>
    </row>
    <row r="17" spans="2:37" ht="15" customHeight="1" x14ac:dyDescent="0.2">
      <c r="B17" s="237" t="s">
        <v>4</v>
      </c>
      <c r="C17" s="238"/>
      <c r="D17" s="238"/>
      <c r="E17" s="238"/>
      <c r="F17" s="238"/>
      <c r="G17" s="238"/>
      <c r="H17" s="238"/>
      <c r="I17" s="239"/>
      <c r="J17" s="586" t="s">
        <v>27</v>
      </c>
      <c r="K17" s="587"/>
      <c r="L17" s="587"/>
      <c r="M17" s="587"/>
      <c r="N17" s="587"/>
      <c r="O17" s="587"/>
      <c r="P17" s="587"/>
      <c r="Q17" s="587"/>
      <c r="R17" s="587"/>
      <c r="S17" s="587"/>
      <c r="T17" s="587"/>
      <c r="U17" s="587"/>
      <c r="V17" s="587"/>
      <c r="W17" s="587"/>
      <c r="X17" s="587"/>
      <c r="Y17" s="587"/>
      <c r="Z17" s="587"/>
      <c r="AA17" s="587"/>
      <c r="AB17" s="261" t="s">
        <v>24</v>
      </c>
      <c r="AC17" s="261"/>
      <c r="AD17" s="590">
        <v>7</v>
      </c>
      <c r="AE17" s="590"/>
      <c r="AF17" s="590"/>
      <c r="AG17" s="265" t="s">
        <v>39</v>
      </c>
      <c r="AH17" s="265"/>
      <c r="AI17" s="265"/>
      <c r="AJ17" s="265"/>
      <c r="AK17" s="266"/>
    </row>
    <row r="18" spans="2:37" ht="15" customHeight="1" x14ac:dyDescent="0.2">
      <c r="B18" s="240"/>
      <c r="C18" s="241"/>
      <c r="D18" s="241"/>
      <c r="E18" s="241"/>
      <c r="F18" s="241"/>
      <c r="G18" s="241"/>
      <c r="H18" s="241"/>
      <c r="I18" s="242"/>
      <c r="J18" s="588"/>
      <c r="K18" s="589"/>
      <c r="L18" s="589"/>
      <c r="M18" s="589"/>
      <c r="N18" s="589"/>
      <c r="O18" s="589"/>
      <c r="P18" s="589"/>
      <c r="Q18" s="589"/>
      <c r="R18" s="589"/>
      <c r="S18" s="589"/>
      <c r="T18" s="589"/>
      <c r="U18" s="589"/>
      <c r="V18" s="589"/>
      <c r="W18" s="589"/>
      <c r="X18" s="589"/>
      <c r="Y18" s="589"/>
      <c r="Z18" s="589"/>
      <c r="AA18" s="589"/>
      <c r="AB18" s="262"/>
      <c r="AC18" s="262"/>
      <c r="AD18" s="591"/>
      <c r="AE18" s="591"/>
      <c r="AF18" s="591"/>
      <c r="AG18" s="267"/>
      <c r="AH18" s="267"/>
      <c r="AI18" s="267"/>
      <c r="AJ18" s="267"/>
      <c r="AK18" s="268"/>
    </row>
    <row r="19" spans="2:37" ht="15" customHeight="1" x14ac:dyDescent="0.2">
      <c r="B19" s="283" t="s">
        <v>55</v>
      </c>
      <c r="C19" s="284"/>
      <c r="D19" s="284"/>
      <c r="E19" s="284"/>
      <c r="F19" s="284"/>
      <c r="G19" s="284"/>
      <c r="H19" s="285"/>
      <c r="I19" s="261" t="s">
        <v>48</v>
      </c>
      <c r="J19" s="261"/>
      <c r="K19" s="261"/>
      <c r="L19" s="568">
        <v>250000</v>
      </c>
      <c r="M19" s="568"/>
      <c r="N19" s="568"/>
      <c r="O19" s="568"/>
      <c r="P19" s="568"/>
      <c r="Q19" s="291" t="s">
        <v>22</v>
      </c>
      <c r="R19" s="293" t="s">
        <v>49</v>
      </c>
      <c r="S19" s="293"/>
      <c r="T19" s="293"/>
      <c r="U19" s="293"/>
      <c r="V19" s="526"/>
      <c r="W19" s="526"/>
      <c r="X19" s="526"/>
      <c r="Y19" s="526"/>
      <c r="Z19" s="526"/>
      <c r="AA19" s="291" t="s">
        <v>22</v>
      </c>
      <c r="AB19" s="261" t="s">
        <v>50</v>
      </c>
      <c r="AC19" s="261"/>
      <c r="AD19" s="261"/>
      <c r="AE19" s="261"/>
      <c r="AF19" s="526"/>
      <c r="AG19" s="526"/>
      <c r="AH19" s="526"/>
      <c r="AI19" s="526"/>
      <c r="AJ19" s="526"/>
      <c r="AK19" s="269" t="s">
        <v>42</v>
      </c>
    </row>
    <row r="20" spans="2:37" ht="15" customHeight="1" x14ac:dyDescent="0.2">
      <c r="B20" s="286"/>
      <c r="C20" s="287"/>
      <c r="D20" s="287"/>
      <c r="E20" s="287"/>
      <c r="F20" s="287"/>
      <c r="G20" s="287"/>
      <c r="H20" s="288"/>
      <c r="I20" s="262"/>
      <c r="J20" s="262"/>
      <c r="K20" s="262"/>
      <c r="L20" s="572"/>
      <c r="M20" s="572"/>
      <c r="N20" s="572"/>
      <c r="O20" s="572"/>
      <c r="P20" s="572"/>
      <c r="Q20" s="292"/>
      <c r="R20" s="294"/>
      <c r="S20" s="294"/>
      <c r="T20" s="294"/>
      <c r="U20" s="294"/>
      <c r="V20" s="530"/>
      <c r="W20" s="530"/>
      <c r="X20" s="530"/>
      <c r="Y20" s="530"/>
      <c r="Z20" s="530"/>
      <c r="AA20" s="292"/>
      <c r="AB20" s="262"/>
      <c r="AC20" s="262"/>
      <c r="AD20" s="262"/>
      <c r="AE20" s="262"/>
      <c r="AF20" s="530"/>
      <c r="AG20" s="530"/>
      <c r="AH20" s="530"/>
      <c r="AI20" s="530"/>
      <c r="AJ20" s="530"/>
      <c r="AK20" s="270"/>
    </row>
    <row r="21" spans="2:37" ht="15" customHeight="1" x14ac:dyDescent="0.2">
      <c r="B21" s="271" t="s">
        <v>31</v>
      </c>
      <c r="C21" s="272"/>
      <c r="D21" s="272"/>
      <c r="E21" s="272"/>
      <c r="F21" s="272"/>
      <c r="G21" s="272"/>
      <c r="H21" s="273"/>
      <c r="I21" s="573" t="s">
        <v>190</v>
      </c>
      <c r="J21" s="574"/>
      <c r="K21" s="574"/>
      <c r="L21" s="574"/>
      <c r="M21" s="574"/>
      <c r="N21" s="574"/>
      <c r="O21" s="574"/>
      <c r="P21" s="574"/>
      <c r="Q21" s="574"/>
      <c r="R21" s="574"/>
      <c r="S21" s="574"/>
      <c r="T21" s="574"/>
      <c r="U21" s="574"/>
      <c r="V21" s="574"/>
      <c r="W21" s="574"/>
      <c r="X21" s="574"/>
      <c r="Y21" s="574"/>
      <c r="Z21" s="574"/>
      <c r="AA21" s="574"/>
      <c r="AB21" s="261" t="s">
        <v>95</v>
      </c>
      <c r="AC21" s="261"/>
      <c r="AD21" s="261"/>
      <c r="AE21" s="261"/>
      <c r="AF21" s="261"/>
      <c r="AG21" s="577">
        <v>242</v>
      </c>
      <c r="AH21" s="577"/>
      <c r="AI21" s="577"/>
      <c r="AJ21" s="265" t="s">
        <v>25</v>
      </c>
      <c r="AK21" s="266"/>
    </row>
    <row r="22" spans="2:37" ht="15" customHeight="1" x14ac:dyDescent="0.2">
      <c r="B22" s="274"/>
      <c r="C22" s="275"/>
      <c r="D22" s="275"/>
      <c r="E22" s="275"/>
      <c r="F22" s="275"/>
      <c r="G22" s="275"/>
      <c r="H22" s="276"/>
      <c r="I22" s="575"/>
      <c r="J22" s="576"/>
      <c r="K22" s="576"/>
      <c r="L22" s="576"/>
      <c r="M22" s="576"/>
      <c r="N22" s="576"/>
      <c r="O22" s="576"/>
      <c r="P22" s="576"/>
      <c r="Q22" s="576"/>
      <c r="R22" s="576"/>
      <c r="S22" s="576"/>
      <c r="T22" s="576"/>
      <c r="U22" s="576"/>
      <c r="V22" s="576"/>
      <c r="W22" s="576"/>
      <c r="X22" s="576"/>
      <c r="Y22" s="576"/>
      <c r="Z22" s="576"/>
      <c r="AA22" s="576"/>
      <c r="AB22" s="262"/>
      <c r="AC22" s="262"/>
      <c r="AD22" s="262"/>
      <c r="AE22" s="262"/>
      <c r="AF22" s="262"/>
      <c r="AG22" s="578"/>
      <c r="AH22" s="578"/>
      <c r="AI22" s="578"/>
      <c r="AJ22" s="267"/>
      <c r="AK22" s="268"/>
    </row>
    <row r="23" spans="2:37" ht="15" customHeight="1" x14ac:dyDescent="0.2">
      <c r="B23" s="271" t="s">
        <v>20</v>
      </c>
      <c r="C23" s="272"/>
      <c r="D23" s="272"/>
      <c r="E23" s="272"/>
      <c r="F23" s="272"/>
      <c r="G23" s="272"/>
      <c r="H23" s="272"/>
      <c r="I23" s="573" t="s">
        <v>191</v>
      </c>
      <c r="J23" s="574"/>
      <c r="K23" s="574"/>
      <c r="L23" s="574"/>
      <c r="M23" s="574"/>
      <c r="N23" s="574"/>
      <c r="O23" s="574"/>
      <c r="P23" s="574"/>
      <c r="Q23" s="574"/>
      <c r="R23" s="574"/>
      <c r="S23" s="574"/>
      <c r="T23" s="574"/>
      <c r="U23" s="574"/>
      <c r="V23" s="574"/>
      <c r="W23" s="574"/>
      <c r="X23" s="574"/>
      <c r="Y23" s="574"/>
      <c r="Z23" s="574"/>
      <c r="AA23" s="574"/>
      <c r="AB23" s="261" t="s">
        <v>95</v>
      </c>
      <c r="AC23" s="261"/>
      <c r="AD23" s="261"/>
      <c r="AE23" s="261"/>
      <c r="AF23" s="261"/>
      <c r="AG23" s="577">
        <v>68</v>
      </c>
      <c r="AH23" s="577"/>
      <c r="AI23" s="577"/>
      <c r="AJ23" s="265" t="s">
        <v>25</v>
      </c>
      <c r="AK23" s="266"/>
    </row>
    <row r="24" spans="2:37" ht="15" customHeight="1" x14ac:dyDescent="0.2">
      <c r="B24" s="274"/>
      <c r="C24" s="275"/>
      <c r="D24" s="275"/>
      <c r="E24" s="275"/>
      <c r="F24" s="275"/>
      <c r="G24" s="275"/>
      <c r="H24" s="275"/>
      <c r="I24" s="575"/>
      <c r="J24" s="576"/>
      <c r="K24" s="576"/>
      <c r="L24" s="576"/>
      <c r="M24" s="576"/>
      <c r="N24" s="576"/>
      <c r="O24" s="576"/>
      <c r="P24" s="576"/>
      <c r="Q24" s="576"/>
      <c r="R24" s="576"/>
      <c r="S24" s="576"/>
      <c r="T24" s="576"/>
      <c r="U24" s="576"/>
      <c r="V24" s="576"/>
      <c r="W24" s="576"/>
      <c r="X24" s="576"/>
      <c r="Y24" s="576"/>
      <c r="Z24" s="576"/>
      <c r="AA24" s="576"/>
      <c r="AB24" s="262"/>
      <c r="AC24" s="262"/>
      <c r="AD24" s="262"/>
      <c r="AE24" s="262"/>
      <c r="AF24" s="262"/>
      <c r="AG24" s="578"/>
      <c r="AH24" s="578"/>
      <c r="AI24" s="578"/>
      <c r="AJ24" s="267"/>
      <c r="AK24" s="268"/>
    </row>
    <row r="25" spans="2:37" ht="15" customHeight="1" x14ac:dyDescent="0.2">
      <c r="B25" s="271" t="s">
        <v>29</v>
      </c>
      <c r="C25" s="272"/>
      <c r="D25" s="272"/>
      <c r="E25" s="272"/>
      <c r="F25" s="272"/>
      <c r="G25" s="272"/>
      <c r="H25" s="272"/>
      <c r="I25" s="573" t="s">
        <v>192</v>
      </c>
      <c r="J25" s="574"/>
      <c r="K25" s="574"/>
      <c r="L25" s="574"/>
      <c r="M25" s="574"/>
      <c r="N25" s="574"/>
      <c r="O25" s="574"/>
      <c r="P25" s="574"/>
      <c r="Q25" s="574"/>
      <c r="R25" s="574"/>
      <c r="S25" s="574"/>
      <c r="T25" s="574"/>
      <c r="U25" s="574"/>
      <c r="V25" s="574"/>
      <c r="W25" s="574"/>
      <c r="X25" s="574"/>
      <c r="Y25" s="574"/>
      <c r="Z25" s="574"/>
      <c r="AA25" s="574"/>
      <c r="AB25" s="261" t="s">
        <v>95</v>
      </c>
      <c r="AC25" s="261"/>
      <c r="AD25" s="261"/>
      <c r="AE25" s="261"/>
      <c r="AF25" s="261"/>
      <c r="AG25" s="577">
        <v>68</v>
      </c>
      <c r="AH25" s="577"/>
      <c r="AI25" s="577"/>
      <c r="AJ25" s="265" t="s">
        <v>25</v>
      </c>
      <c r="AK25" s="266"/>
    </row>
    <row r="26" spans="2:37" ht="15" customHeight="1" x14ac:dyDescent="0.2">
      <c r="B26" s="295"/>
      <c r="C26" s="296"/>
      <c r="D26" s="296"/>
      <c r="E26" s="296"/>
      <c r="F26" s="296"/>
      <c r="G26" s="296"/>
      <c r="H26" s="296"/>
      <c r="I26" s="575"/>
      <c r="J26" s="576"/>
      <c r="K26" s="576"/>
      <c r="L26" s="576"/>
      <c r="M26" s="576"/>
      <c r="N26" s="576"/>
      <c r="O26" s="576"/>
      <c r="P26" s="576"/>
      <c r="Q26" s="576"/>
      <c r="R26" s="576"/>
      <c r="S26" s="576"/>
      <c r="T26" s="576"/>
      <c r="U26" s="576"/>
      <c r="V26" s="576"/>
      <c r="W26" s="576"/>
      <c r="X26" s="576"/>
      <c r="Y26" s="576"/>
      <c r="Z26" s="576"/>
      <c r="AA26" s="576"/>
      <c r="AB26" s="297"/>
      <c r="AC26" s="297"/>
      <c r="AD26" s="297"/>
      <c r="AE26" s="297"/>
      <c r="AF26" s="297"/>
      <c r="AG26" s="579"/>
      <c r="AH26" s="579"/>
      <c r="AI26" s="579"/>
      <c r="AJ26" s="299"/>
      <c r="AK26" s="300"/>
    </row>
    <row r="27" spans="2:37" ht="15" customHeight="1" x14ac:dyDescent="0.2">
      <c r="B27" s="283" t="s">
        <v>40</v>
      </c>
      <c r="C27" s="284"/>
      <c r="D27" s="284"/>
      <c r="E27" s="284"/>
      <c r="F27" s="284"/>
      <c r="G27" s="285"/>
      <c r="H27" s="283" t="s">
        <v>26</v>
      </c>
      <c r="I27" s="284"/>
      <c r="J27" s="284"/>
      <c r="K27" s="284"/>
      <c r="L27" s="284"/>
      <c r="M27" s="283" t="s">
        <v>136</v>
      </c>
      <c r="N27" s="284"/>
      <c r="O27" s="284"/>
      <c r="P27" s="284"/>
      <c r="Q27" s="284"/>
      <c r="R27" s="284"/>
      <c r="S27" s="284"/>
      <c r="T27" s="285"/>
      <c r="U27" s="304" t="s">
        <v>149</v>
      </c>
      <c r="V27" s="305"/>
      <c r="W27" s="305"/>
      <c r="X27" s="305"/>
      <c r="Y27" s="305"/>
      <c r="Z27" s="305"/>
      <c r="AA27" s="305"/>
      <c r="AB27" s="305"/>
      <c r="AC27" s="306"/>
      <c r="AD27" s="284" t="s">
        <v>21</v>
      </c>
      <c r="AE27" s="284"/>
      <c r="AF27" s="284"/>
      <c r="AG27" s="284"/>
      <c r="AH27" s="284"/>
      <c r="AI27" s="284"/>
      <c r="AJ27" s="284"/>
      <c r="AK27" s="285"/>
    </row>
    <row r="28" spans="2:37" ht="15" customHeight="1" x14ac:dyDescent="0.2">
      <c r="B28" s="301"/>
      <c r="C28" s="302"/>
      <c r="D28" s="302"/>
      <c r="E28" s="302"/>
      <c r="F28" s="302"/>
      <c r="G28" s="303"/>
      <c r="H28" s="301"/>
      <c r="I28" s="302"/>
      <c r="J28" s="302"/>
      <c r="K28" s="302"/>
      <c r="L28" s="302"/>
      <c r="M28" s="301"/>
      <c r="N28" s="302"/>
      <c r="O28" s="302"/>
      <c r="P28" s="302"/>
      <c r="Q28" s="302"/>
      <c r="R28" s="302"/>
      <c r="S28" s="302"/>
      <c r="T28" s="303"/>
      <c r="U28" s="307" t="s">
        <v>51</v>
      </c>
      <c r="V28" s="308"/>
      <c r="W28" s="308"/>
      <c r="X28" s="308"/>
      <c r="Y28" s="308"/>
      <c r="Z28" s="308"/>
      <c r="AA28" s="308"/>
      <c r="AB28" s="308"/>
      <c r="AC28" s="309"/>
      <c r="AD28" s="302"/>
      <c r="AE28" s="302"/>
      <c r="AF28" s="302"/>
      <c r="AG28" s="302"/>
      <c r="AH28" s="302"/>
      <c r="AI28" s="302"/>
      <c r="AJ28" s="302"/>
      <c r="AK28" s="303"/>
    </row>
    <row r="29" spans="2:37" ht="15" customHeight="1" x14ac:dyDescent="0.2">
      <c r="B29" s="310" t="s">
        <v>34</v>
      </c>
      <c r="C29" s="310"/>
      <c r="D29" s="310"/>
      <c r="E29" s="310"/>
      <c r="F29" s="310"/>
      <c r="G29" s="310"/>
      <c r="H29" s="311" t="s">
        <v>35</v>
      </c>
      <c r="I29" s="312"/>
      <c r="J29" s="312"/>
      <c r="K29" s="312"/>
      <c r="L29" s="312"/>
      <c r="M29" s="311" t="s">
        <v>36</v>
      </c>
      <c r="N29" s="312"/>
      <c r="O29" s="312"/>
      <c r="P29" s="312"/>
      <c r="Q29" s="312"/>
      <c r="R29" s="312"/>
      <c r="S29" s="312"/>
      <c r="T29" s="313"/>
      <c r="U29" s="311" t="s">
        <v>37</v>
      </c>
      <c r="V29" s="312"/>
      <c r="W29" s="312"/>
      <c r="X29" s="312"/>
      <c r="Y29" s="312"/>
      <c r="Z29" s="312"/>
      <c r="AA29" s="312"/>
      <c r="AB29" s="312"/>
      <c r="AC29" s="313"/>
      <c r="AD29" s="312" t="s">
        <v>38</v>
      </c>
      <c r="AE29" s="312"/>
      <c r="AF29" s="312"/>
      <c r="AG29" s="312"/>
      <c r="AH29" s="312"/>
      <c r="AI29" s="312"/>
      <c r="AJ29" s="312"/>
      <c r="AK29" s="313"/>
    </row>
    <row r="30" spans="2:37" ht="15" customHeight="1" x14ac:dyDescent="0.2">
      <c r="B30" s="314">
        <f>AG25</f>
        <v>68</v>
      </c>
      <c r="C30" s="315"/>
      <c r="D30" s="315"/>
      <c r="E30" s="315"/>
      <c r="F30" s="315"/>
      <c r="G30" s="320" t="s">
        <v>41</v>
      </c>
      <c r="H30" s="323">
        <f>AD17</f>
        <v>7</v>
      </c>
      <c r="I30" s="324"/>
      <c r="J30" s="324"/>
      <c r="K30" s="329" t="s">
        <v>52</v>
      </c>
      <c r="L30" s="329"/>
      <c r="M30" s="323">
        <f>B30*H30</f>
        <v>476</v>
      </c>
      <c r="N30" s="324"/>
      <c r="O30" s="324"/>
      <c r="P30" s="324"/>
      <c r="Q30" s="324"/>
      <c r="R30" s="324"/>
      <c r="S30" s="329" t="s">
        <v>52</v>
      </c>
      <c r="T30" s="332"/>
      <c r="U30" s="567">
        <v>2257</v>
      </c>
      <c r="V30" s="568"/>
      <c r="W30" s="568"/>
      <c r="X30" s="568"/>
      <c r="Y30" s="568"/>
      <c r="Z30" s="568"/>
      <c r="AA30" s="568"/>
      <c r="AB30" s="568"/>
      <c r="AC30" s="269" t="s">
        <v>22</v>
      </c>
      <c r="AD30" s="315">
        <f>ROUNDDOWN(M30*U30,0)</f>
        <v>1074332</v>
      </c>
      <c r="AE30" s="315"/>
      <c r="AF30" s="315"/>
      <c r="AG30" s="315"/>
      <c r="AH30" s="315"/>
      <c r="AI30" s="315"/>
      <c r="AJ30" s="315"/>
      <c r="AK30" s="269" t="s">
        <v>22</v>
      </c>
    </row>
    <row r="31" spans="2:37" ht="15" customHeight="1" x14ac:dyDescent="0.2">
      <c r="B31" s="316"/>
      <c r="C31" s="317"/>
      <c r="D31" s="317"/>
      <c r="E31" s="317"/>
      <c r="F31" s="317"/>
      <c r="G31" s="321"/>
      <c r="H31" s="325"/>
      <c r="I31" s="326"/>
      <c r="J31" s="326"/>
      <c r="K31" s="330"/>
      <c r="L31" s="330"/>
      <c r="M31" s="325"/>
      <c r="N31" s="326"/>
      <c r="O31" s="326"/>
      <c r="P31" s="326"/>
      <c r="Q31" s="326"/>
      <c r="R31" s="326"/>
      <c r="S31" s="330"/>
      <c r="T31" s="333"/>
      <c r="U31" s="569"/>
      <c r="V31" s="570"/>
      <c r="W31" s="570"/>
      <c r="X31" s="570"/>
      <c r="Y31" s="570"/>
      <c r="Z31" s="570"/>
      <c r="AA31" s="570"/>
      <c r="AB31" s="570"/>
      <c r="AC31" s="339"/>
      <c r="AD31" s="317"/>
      <c r="AE31" s="317"/>
      <c r="AF31" s="317"/>
      <c r="AG31" s="317"/>
      <c r="AH31" s="317"/>
      <c r="AI31" s="317"/>
      <c r="AJ31" s="317"/>
      <c r="AK31" s="339"/>
    </row>
    <row r="32" spans="2:37" ht="15" customHeight="1" x14ac:dyDescent="0.2">
      <c r="B32" s="318"/>
      <c r="C32" s="319"/>
      <c r="D32" s="319"/>
      <c r="E32" s="319"/>
      <c r="F32" s="319"/>
      <c r="G32" s="322"/>
      <c r="H32" s="327"/>
      <c r="I32" s="328"/>
      <c r="J32" s="328"/>
      <c r="K32" s="331"/>
      <c r="L32" s="331"/>
      <c r="M32" s="327"/>
      <c r="N32" s="328"/>
      <c r="O32" s="328"/>
      <c r="P32" s="328"/>
      <c r="Q32" s="328"/>
      <c r="R32" s="328"/>
      <c r="S32" s="331"/>
      <c r="T32" s="334"/>
      <c r="U32" s="571"/>
      <c r="V32" s="572"/>
      <c r="W32" s="572"/>
      <c r="X32" s="572"/>
      <c r="Y32" s="572"/>
      <c r="Z32" s="572"/>
      <c r="AA32" s="572"/>
      <c r="AB32" s="572"/>
      <c r="AC32" s="270"/>
      <c r="AD32" s="319"/>
      <c r="AE32" s="319"/>
      <c r="AF32" s="319"/>
      <c r="AG32" s="319"/>
      <c r="AH32" s="319"/>
      <c r="AI32" s="319"/>
      <c r="AJ32" s="319"/>
      <c r="AK32" s="270"/>
    </row>
    <row r="33" spans="2:37" s="20" customFormat="1" ht="15" customHeight="1" x14ac:dyDescent="0.2">
      <c r="B33" s="340" t="s">
        <v>78</v>
      </c>
      <c r="C33" s="341"/>
      <c r="D33" s="342"/>
      <c r="E33" s="531"/>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532"/>
      <c r="AK33" s="533"/>
    </row>
    <row r="34" spans="2:37" ht="15" customHeight="1" x14ac:dyDescent="0.2">
      <c r="B34" s="343"/>
      <c r="C34" s="344"/>
      <c r="D34" s="345"/>
      <c r="E34" s="534"/>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6"/>
    </row>
    <row r="35" spans="2:37" s="12" customFormat="1" ht="15" customHeight="1" x14ac:dyDescent="0.2">
      <c r="B35" s="346"/>
      <c r="C35" s="347"/>
      <c r="D35" s="348"/>
      <c r="E35" s="537"/>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9"/>
    </row>
    <row r="36" spans="2:37" s="20" customFormat="1" ht="15" customHeight="1" x14ac:dyDescent="0.2">
      <c r="B36" s="61"/>
      <c r="C36" s="61"/>
      <c r="D36" s="61"/>
      <c r="E36" s="61"/>
      <c r="F36" s="61"/>
      <c r="G36" s="61"/>
      <c r="H36" s="61"/>
      <c r="I36" s="61"/>
      <c r="J36" s="17"/>
      <c r="K36" s="17"/>
      <c r="L36" s="17"/>
      <c r="M36" s="17"/>
      <c r="N36" s="25"/>
      <c r="O36" s="25"/>
      <c r="P36" s="25"/>
      <c r="Q36" s="26"/>
      <c r="R36" s="26"/>
      <c r="S36" s="26"/>
      <c r="T36" s="18"/>
      <c r="U36" s="61"/>
      <c r="V36" s="27"/>
      <c r="W36" s="27"/>
      <c r="X36" s="27"/>
      <c r="Y36" s="27"/>
      <c r="Z36" s="27"/>
      <c r="AA36" s="27"/>
      <c r="AB36" s="27"/>
      <c r="AD36" s="27"/>
      <c r="AE36" s="27"/>
      <c r="AF36" s="28"/>
      <c r="AG36" s="26"/>
      <c r="AH36" s="26"/>
      <c r="AI36" s="26"/>
      <c r="AJ36" s="26"/>
      <c r="AK36" s="18"/>
    </row>
    <row r="37" spans="2:37" s="20" customFormat="1" ht="15" customHeight="1" x14ac:dyDescent="0.2">
      <c r="B37" s="71"/>
      <c r="C37" s="71"/>
      <c r="D37" s="71"/>
      <c r="E37" s="71"/>
      <c r="F37" s="71"/>
      <c r="G37" s="71"/>
      <c r="H37" s="71"/>
      <c r="I37" s="71"/>
      <c r="J37" s="17"/>
      <c r="K37" s="17"/>
      <c r="L37" s="17"/>
      <c r="M37" s="17"/>
      <c r="N37" s="25"/>
      <c r="O37" s="25"/>
      <c r="P37" s="25"/>
      <c r="Q37" s="26"/>
      <c r="R37" s="26"/>
      <c r="S37" s="26"/>
      <c r="T37" s="18"/>
      <c r="U37" s="71"/>
      <c r="V37" s="27"/>
      <c r="W37" s="27"/>
      <c r="X37" s="27"/>
      <c r="Y37" s="27"/>
      <c r="Z37" s="27"/>
      <c r="AA37" s="27"/>
      <c r="AB37" s="27"/>
      <c r="AD37" s="27"/>
      <c r="AE37" s="27"/>
      <c r="AF37" s="28"/>
      <c r="AG37" s="26"/>
      <c r="AH37" s="26"/>
      <c r="AI37" s="26"/>
      <c r="AJ37" s="26"/>
      <c r="AK37" s="18"/>
    </row>
    <row r="38" spans="2:37" s="20" customFormat="1" ht="15" customHeight="1" x14ac:dyDescent="0.2">
      <c r="B38" s="71"/>
      <c r="C38" s="71"/>
      <c r="D38" s="71"/>
      <c r="E38" s="71"/>
      <c r="F38" s="71"/>
      <c r="G38" s="71"/>
      <c r="H38" s="71"/>
      <c r="I38" s="71"/>
      <c r="J38" s="17"/>
      <c r="K38" s="17"/>
      <c r="L38" s="17"/>
      <c r="M38" s="17"/>
      <c r="N38" s="25"/>
      <c r="O38" s="25"/>
      <c r="P38" s="25"/>
      <c r="Q38" s="26"/>
      <c r="R38" s="26"/>
      <c r="S38" s="26"/>
      <c r="T38" s="18"/>
      <c r="U38" s="71"/>
      <c r="V38" s="27"/>
      <c r="W38" s="27"/>
      <c r="X38" s="27"/>
      <c r="Y38" s="27"/>
      <c r="Z38" s="27"/>
      <c r="AA38" s="27"/>
      <c r="AB38" s="27"/>
      <c r="AD38" s="27"/>
      <c r="AE38" s="27"/>
      <c r="AF38" s="28"/>
      <c r="AG38" s="26"/>
      <c r="AH38" s="26"/>
      <c r="AI38" s="26"/>
      <c r="AJ38" s="26"/>
      <c r="AK38" s="18"/>
    </row>
    <row r="39" spans="2:37" s="20" customFormat="1" ht="15" customHeight="1" x14ac:dyDescent="0.2">
      <c r="B39" s="71"/>
      <c r="C39" s="71"/>
      <c r="D39" s="71"/>
      <c r="E39" s="71"/>
      <c r="F39" s="71"/>
      <c r="G39" s="71"/>
      <c r="H39" s="71"/>
      <c r="I39" s="71"/>
      <c r="J39" s="17"/>
      <c r="K39" s="17"/>
      <c r="L39" s="17"/>
      <c r="M39" s="17"/>
      <c r="N39" s="25"/>
      <c r="O39" s="25"/>
      <c r="P39" s="25"/>
      <c r="Q39" s="26"/>
      <c r="R39" s="26"/>
      <c r="S39" s="26"/>
      <c r="T39" s="18"/>
      <c r="U39" s="71"/>
      <c r="V39" s="27"/>
      <c r="W39" s="27"/>
      <c r="X39" s="27"/>
      <c r="Y39" s="27"/>
      <c r="Z39" s="27"/>
      <c r="AA39" s="27"/>
      <c r="AB39" s="27"/>
      <c r="AD39" s="27"/>
      <c r="AE39" s="27"/>
      <c r="AF39" s="28"/>
      <c r="AG39" s="26"/>
      <c r="AH39" s="26"/>
      <c r="AI39" s="26"/>
      <c r="AJ39" s="26"/>
      <c r="AK39" s="18"/>
    </row>
    <row r="40" spans="2:37" s="20" customFormat="1" ht="15" customHeight="1" x14ac:dyDescent="0.2">
      <c r="B40" s="71"/>
      <c r="C40" s="71"/>
      <c r="D40" s="71"/>
      <c r="E40" s="71"/>
      <c r="F40" s="71"/>
      <c r="G40" s="71"/>
      <c r="H40" s="71"/>
      <c r="I40" s="71"/>
      <c r="J40" s="17"/>
      <c r="K40" s="17"/>
      <c r="L40" s="17"/>
      <c r="M40" s="17"/>
      <c r="N40" s="25"/>
      <c r="O40" s="25"/>
      <c r="P40" s="25"/>
      <c r="Q40" s="26"/>
      <c r="R40" s="26"/>
      <c r="S40" s="26"/>
      <c r="T40" s="18"/>
      <c r="U40" s="71"/>
      <c r="V40" s="27"/>
      <c r="W40" s="27"/>
      <c r="X40" s="27"/>
      <c r="Y40" s="27"/>
      <c r="Z40" s="27"/>
      <c r="AA40" s="27"/>
      <c r="AB40" s="27"/>
      <c r="AD40" s="27"/>
      <c r="AE40" s="27"/>
      <c r="AF40" s="28"/>
      <c r="AG40" s="26"/>
      <c r="AH40" s="26"/>
      <c r="AI40" s="26"/>
      <c r="AJ40" s="26"/>
      <c r="AK40" s="18"/>
    </row>
    <row r="41" spans="2:37" s="20" customFormat="1" ht="15" customHeight="1" x14ac:dyDescent="0.2">
      <c r="B41" s="71"/>
      <c r="C41" s="71"/>
      <c r="D41" s="71"/>
      <c r="E41" s="71"/>
      <c r="F41" s="71"/>
      <c r="G41" s="71"/>
      <c r="H41" s="71"/>
      <c r="I41" s="71"/>
      <c r="J41" s="17"/>
      <c r="K41" s="17"/>
      <c r="L41" s="17"/>
      <c r="M41" s="17"/>
      <c r="N41" s="25"/>
      <c r="O41" s="25"/>
      <c r="P41" s="25"/>
      <c r="Q41" s="26"/>
      <c r="R41" s="26"/>
      <c r="S41" s="26"/>
      <c r="T41" s="18"/>
      <c r="U41" s="71"/>
      <c r="V41" s="27"/>
      <c r="W41" s="27"/>
      <c r="X41" s="27"/>
      <c r="Y41" s="27"/>
      <c r="Z41" s="27"/>
      <c r="AA41" s="27"/>
      <c r="AB41" s="27"/>
      <c r="AD41" s="27"/>
      <c r="AE41" s="27"/>
      <c r="AF41" s="28"/>
      <c r="AG41" s="26"/>
      <c r="AH41" s="26"/>
      <c r="AI41" s="26"/>
      <c r="AJ41" s="26"/>
      <c r="AK41" s="18"/>
    </row>
    <row r="42" spans="2:37" s="12" customFormat="1" ht="15" customHeight="1" x14ac:dyDescent="0.2">
      <c r="B42" s="14" t="s">
        <v>33</v>
      </c>
      <c r="C42" s="15"/>
      <c r="D42" s="15"/>
      <c r="E42" s="15"/>
      <c r="F42" s="15"/>
      <c r="G42" s="15"/>
      <c r="H42" s="15"/>
      <c r="I42" s="15"/>
      <c r="J42" s="15"/>
      <c r="K42" s="15"/>
      <c r="L42" s="16"/>
      <c r="M42" s="16"/>
      <c r="N42" s="16"/>
      <c r="O42" s="16"/>
      <c r="P42" s="16"/>
      <c r="Q42" s="16"/>
      <c r="R42" s="21"/>
    </row>
    <row r="43" spans="2:37" ht="15" customHeight="1" x14ac:dyDescent="0.2">
      <c r="B43" s="237" t="s">
        <v>2</v>
      </c>
      <c r="C43" s="238"/>
      <c r="D43" s="238"/>
      <c r="E43" s="238"/>
      <c r="F43" s="238"/>
      <c r="G43" s="238"/>
      <c r="H43" s="239"/>
      <c r="I43" s="559"/>
      <c r="J43" s="560"/>
      <c r="K43" s="560"/>
      <c r="L43" s="560"/>
      <c r="M43" s="560"/>
      <c r="N43" s="560"/>
      <c r="O43" s="560"/>
      <c r="P43" s="560"/>
      <c r="Q43" s="560"/>
      <c r="R43" s="561"/>
    </row>
    <row r="44" spans="2:37" ht="15" customHeight="1" x14ac:dyDescent="0.2">
      <c r="B44" s="240"/>
      <c r="C44" s="241"/>
      <c r="D44" s="241"/>
      <c r="E44" s="241"/>
      <c r="F44" s="241"/>
      <c r="G44" s="241"/>
      <c r="H44" s="242"/>
      <c r="I44" s="562"/>
      <c r="J44" s="563"/>
      <c r="K44" s="563"/>
      <c r="L44" s="563"/>
      <c r="M44" s="563"/>
      <c r="N44" s="563"/>
      <c r="O44" s="563"/>
      <c r="P44" s="563"/>
      <c r="Q44" s="563"/>
      <c r="R44" s="564"/>
      <c r="AK44" s="60"/>
    </row>
    <row r="45" spans="2:37" ht="15" customHeight="1" x14ac:dyDescent="0.2">
      <c r="B45" s="237" t="s">
        <v>1</v>
      </c>
      <c r="C45" s="238"/>
      <c r="D45" s="239"/>
      <c r="E45" s="559"/>
      <c r="F45" s="560"/>
      <c r="G45" s="560"/>
      <c r="H45" s="560"/>
      <c r="I45" s="560"/>
      <c r="J45" s="561"/>
      <c r="K45" s="237" t="s">
        <v>3</v>
      </c>
      <c r="L45" s="238"/>
      <c r="M45" s="238"/>
      <c r="N45" s="238"/>
      <c r="O45" s="239"/>
      <c r="P45" s="553"/>
      <c r="Q45" s="554"/>
      <c r="R45" s="554"/>
      <c r="S45" s="554"/>
      <c r="T45" s="554"/>
      <c r="U45" s="565"/>
      <c r="V45" s="237" t="s">
        <v>5</v>
      </c>
      <c r="W45" s="238"/>
      <c r="X45" s="238"/>
      <c r="Y45" s="238"/>
      <c r="Z45" s="239"/>
      <c r="AA45" s="547"/>
      <c r="AB45" s="548"/>
      <c r="AC45" s="548"/>
      <c r="AD45" s="548"/>
      <c r="AE45" s="548"/>
      <c r="AF45" s="548"/>
      <c r="AG45" s="548"/>
      <c r="AH45" s="548"/>
      <c r="AI45" s="548"/>
      <c r="AJ45" s="548"/>
      <c r="AK45" s="549"/>
    </row>
    <row r="46" spans="2:37" ht="15" customHeight="1" x14ac:dyDescent="0.2">
      <c r="B46" s="240"/>
      <c r="C46" s="241"/>
      <c r="D46" s="242"/>
      <c r="E46" s="562"/>
      <c r="F46" s="563"/>
      <c r="G46" s="563"/>
      <c r="H46" s="563"/>
      <c r="I46" s="563"/>
      <c r="J46" s="564"/>
      <c r="K46" s="240"/>
      <c r="L46" s="241"/>
      <c r="M46" s="241"/>
      <c r="N46" s="241"/>
      <c r="O46" s="242"/>
      <c r="P46" s="555"/>
      <c r="Q46" s="556"/>
      <c r="R46" s="556"/>
      <c r="S46" s="556"/>
      <c r="T46" s="556"/>
      <c r="U46" s="566"/>
      <c r="V46" s="240"/>
      <c r="W46" s="241"/>
      <c r="X46" s="241"/>
      <c r="Y46" s="241"/>
      <c r="Z46" s="242"/>
      <c r="AA46" s="550"/>
      <c r="AB46" s="551"/>
      <c r="AC46" s="551"/>
      <c r="AD46" s="551"/>
      <c r="AE46" s="551"/>
      <c r="AF46" s="551"/>
      <c r="AG46" s="551"/>
      <c r="AH46" s="551"/>
      <c r="AI46" s="551"/>
      <c r="AJ46" s="551"/>
      <c r="AK46" s="552"/>
    </row>
    <row r="47" spans="2:37" ht="15" customHeight="1" x14ac:dyDescent="0.2">
      <c r="B47" s="237" t="s">
        <v>4</v>
      </c>
      <c r="C47" s="238"/>
      <c r="D47" s="238"/>
      <c r="E47" s="238"/>
      <c r="F47" s="238"/>
      <c r="G47" s="238"/>
      <c r="H47" s="238"/>
      <c r="I47" s="239"/>
      <c r="J47" s="553" t="s">
        <v>43</v>
      </c>
      <c r="K47" s="554"/>
      <c r="L47" s="554"/>
      <c r="M47" s="554"/>
      <c r="N47" s="554"/>
      <c r="O47" s="554"/>
      <c r="P47" s="554"/>
      <c r="Q47" s="554"/>
      <c r="R47" s="554"/>
      <c r="S47" s="554"/>
      <c r="T47" s="554"/>
      <c r="U47" s="554"/>
      <c r="V47" s="554"/>
      <c r="W47" s="554"/>
      <c r="X47" s="554"/>
      <c r="Y47" s="554"/>
      <c r="Z47" s="554"/>
      <c r="AA47" s="554"/>
      <c r="AB47" s="261" t="s">
        <v>24</v>
      </c>
      <c r="AC47" s="261"/>
      <c r="AD47" s="557"/>
      <c r="AE47" s="557"/>
      <c r="AF47" s="557"/>
      <c r="AG47" s="265" t="s">
        <v>39</v>
      </c>
      <c r="AH47" s="265"/>
      <c r="AI47" s="265"/>
      <c r="AJ47" s="265"/>
      <c r="AK47" s="266"/>
    </row>
    <row r="48" spans="2:37" ht="15" customHeight="1" x14ac:dyDescent="0.2">
      <c r="B48" s="240"/>
      <c r="C48" s="241"/>
      <c r="D48" s="241"/>
      <c r="E48" s="241"/>
      <c r="F48" s="241"/>
      <c r="G48" s="241"/>
      <c r="H48" s="241"/>
      <c r="I48" s="242"/>
      <c r="J48" s="555"/>
      <c r="K48" s="556"/>
      <c r="L48" s="556"/>
      <c r="M48" s="556"/>
      <c r="N48" s="556"/>
      <c r="O48" s="556"/>
      <c r="P48" s="556"/>
      <c r="Q48" s="556"/>
      <c r="R48" s="556"/>
      <c r="S48" s="556"/>
      <c r="T48" s="556"/>
      <c r="U48" s="556"/>
      <c r="V48" s="556"/>
      <c r="W48" s="556"/>
      <c r="X48" s="556"/>
      <c r="Y48" s="556"/>
      <c r="Z48" s="556"/>
      <c r="AA48" s="556"/>
      <c r="AB48" s="262"/>
      <c r="AC48" s="262"/>
      <c r="AD48" s="558"/>
      <c r="AE48" s="558"/>
      <c r="AF48" s="558"/>
      <c r="AG48" s="267"/>
      <c r="AH48" s="267"/>
      <c r="AI48" s="267"/>
      <c r="AJ48" s="267"/>
      <c r="AK48" s="268"/>
    </row>
    <row r="49" spans="2:37" ht="15" customHeight="1" x14ac:dyDescent="0.2">
      <c r="B49" s="283" t="s">
        <v>55</v>
      </c>
      <c r="C49" s="284"/>
      <c r="D49" s="284"/>
      <c r="E49" s="284"/>
      <c r="F49" s="284"/>
      <c r="G49" s="284"/>
      <c r="H49" s="285"/>
      <c r="I49" s="261" t="s">
        <v>48</v>
      </c>
      <c r="J49" s="261"/>
      <c r="K49" s="261"/>
      <c r="L49" s="526"/>
      <c r="M49" s="526"/>
      <c r="N49" s="526"/>
      <c r="O49" s="526"/>
      <c r="P49" s="526"/>
      <c r="Q49" s="291" t="s">
        <v>22</v>
      </c>
      <c r="R49" s="293" t="s">
        <v>49</v>
      </c>
      <c r="S49" s="293"/>
      <c r="T49" s="293"/>
      <c r="U49" s="293"/>
      <c r="V49" s="526"/>
      <c r="W49" s="526"/>
      <c r="X49" s="526"/>
      <c r="Y49" s="526"/>
      <c r="Z49" s="526"/>
      <c r="AA49" s="291" t="s">
        <v>22</v>
      </c>
      <c r="AB49" s="261" t="s">
        <v>50</v>
      </c>
      <c r="AC49" s="261"/>
      <c r="AD49" s="261"/>
      <c r="AE49" s="261"/>
      <c r="AF49" s="526"/>
      <c r="AG49" s="526"/>
      <c r="AH49" s="526"/>
      <c r="AI49" s="526"/>
      <c r="AJ49" s="526"/>
      <c r="AK49" s="269" t="s">
        <v>42</v>
      </c>
    </row>
    <row r="50" spans="2:37" ht="15" customHeight="1" x14ac:dyDescent="0.2">
      <c r="B50" s="286"/>
      <c r="C50" s="287"/>
      <c r="D50" s="287"/>
      <c r="E50" s="287"/>
      <c r="F50" s="287"/>
      <c r="G50" s="287"/>
      <c r="H50" s="288"/>
      <c r="I50" s="262"/>
      <c r="J50" s="262"/>
      <c r="K50" s="262"/>
      <c r="L50" s="530"/>
      <c r="M50" s="530"/>
      <c r="N50" s="530"/>
      <c r="O50" s="530"/>
      <c r="P50" s="530"/>
      <c r="Q50" s="292"/>
      <c r="R50" s="294"/>
      <c r="S50" s="294"/>
      <c r="T50" s="294"/>
      <c r="U50" s="294"/>
      <c r="V50" s="530"/>
      <c r="W50" s="530"/>
      <c r="X50" s="530"/>
      <c r="Y50" s="530"/>
      <c r="Z50" s="530"/>
      <c r="AA50" s="292"/>
      <c r="AB50" s="262"/>
      <c r="AC50" s="262"/>
      <c r="AD50" s="262"/>
      <c r="AE50" s="262"/>
      <c r="AF50" s="530"/>
      <c r="AG50" s="530"/>
      <c r="AH50" s="530"/>
      <c r="AI50" s="530"/>
      <c r="AJ50" s="530"/>
      <c r="AK50" s="270"/>
    </row>
    <row r="51" spans="2:37" ht="15" customHeight="1" x14ac:dyDescent="0.2">
      <c r="B51" s="271" t="s">
        <v>31</v>
      </c>
      <c r="C51" s="272"/>
      <c r="D51" s="272"/>
      <c r="E51" s="272"/>
      <c r="F51" s="272"/>
      <c r="G51" s="272"/>
      <c r="H51" s="273"/>
      <c r="I51" s="540" t="s">
        <v>159</v>
      </c>
      <c r="J51" s="541"/>
      <c r="K51" s="541"/>
      <c r="L51" s="541"/>
      <c r="M51" s="541"/>
      <c r="N51" s="541"/>
      <c r="O51" s="541"/>
      <c r="P51" s="541"/>
      <c r="Q51" s="541"/>
      <c r="R51" s="541"/>
      <c r="S51" s="541"/>
      <c r="T51" s="541"/>
      <c r="U51" s="541"/>
      <c r="V51" s="541"/>
      <c r="W51" s="541"/>
      <c r="X51" s="541"/>
      <c r="Y51" s="541"/>
      <c r="Z51" s="541"/>
      <c r="AA51" s="541"/>
      <c r="AB51" s="261" t="s">
        <v>95</v>
      </c>
      <c r="AC51" s="261"/>
      <c r="AD51" s="261"/>
      <c r="AE51" s="261"/>
      <c r="AF51" s="261"/>
      <c r="AG51" s="544"/>
      <c r="AH51" s="544"/>
      <c r="AI51" s="544"/>
      <c r="AJ51" s="265" t="s">
        <v>25</v>
      </c>
      <c r="AK51" s="266"/>
    </row>
    <row r="52" spans="2:37" ht="15" customHeight="1" x14ac:dyDescent="0.2">
      <c r="B52" s="274"/>
      <c r="C52" s="275"/>
      <c r="D52" s="275"/>
      <c r="E52" s="275"/>
      <c r="F52" s="275"/>
      <c r="G52" s="275"/>
      <c r="H52" s="276"/>
      <c r="I52" s="542"/>
      <c r="J52" s="543"/>
      <c r="K52" s="543"/>
      <c r="L52" s="543"/>
      <c r="M52" s="543"/>
      <c r="N52" s="543"/>
      <c r="O52" s="543"/>
      <c r="P52" s="543"/>
      <c r="Q52" s="543"/>
      <c r="R52" s="543"/>
      <c r="S52" s="543"/>
      <c r="T52" s="543"/>
      <c r="U52" s="543"/>
      <c r="V52" s="543"/>
      <c r="W52" s="543"/>
      <c r="X52" s="543"/>
      <c r="Y52" s="543"/>
      <c r="Z52" s="543"/>
      <c r="AA52" s="543"/>
      <c r="AB52" s="262"/>
      <c r="AC52" s="262"/>
      <c r="AD52" s="262"/>
      <c r="AE52" s="262"/>
      <c r="AF52" s="262"/>
      <c r="AG52" s="545"/>
      <c r="AH52" s="545"/>
      <c r="AI52" s="545"/>
      <c r="AJ52" s="267"/>
      <c r="AK52" s="268"/>
    </row>
    <row r="53" spans="2:37" ht="15" customHeight="1" x14ac:dyDescent="0.2">
      <c r="B53" s="271" t="s">
        <v>20</v>
      </c>
      <c r="C53" s="272"/>
      <c r="D53" s="272"/>
      <c r="E53" s="272"/>
      <c r="F53" s="272"/>
      <c r="G53" s="272"/>
      <c r="H53" s="272"/>
      <c r="I53" s="540" t="s">
        <v>159</v>
      </c>
      <c r="J53" s="541"/>
      <c r="K53" s="541"/>
      <c r="L53" s="541"/>
      <c r="M53" s="541"/>
      <c r="N53" s="541"/>
      <c r="O53" s="541"/>
      <c r="P53" s="541"/>
      <c r="Q53" s="541"/>
      <c r="R53" s="541"/>
      <c r="S53" s="541"/>
      <c r="T53" s="541"/>
      <c r="U53" s="541"/>
      <c r="V53" s="541"/>
      <c r="W53" s="541"/>
      <c r="X53" s="541"/>
      <c r="Y53" s="541"/>
      <c r="Z53" s="541"/>
      <c r="AA53" s="541"/>
      <c r="AB53" s="261" t="s">
        <v>95</v>
      </c>
      <c r="AC53" s="261"/>
      <c r="AD53" s="261"/>
      <c r="AE53" s="261"/>
      <c r="AF53" s="261"/>
      <c r="AG53" s="544"/>
      <c r="AH53" s="544"/>
      <c r="AI53" s="544"/>
      <c r="AJ53" s="265" t="s">
        <v>25</v>
      </c>
      <c r="AK53" s="266"/>
    </row>
    <row r="54" spans="2:37" ht="15" customHeight="1" x14ac:dyDescent="0.2">
      <c r="B54" s="274"/>
      <c r="C54" s="275"/>
      <c r="D54" s="275"/>
      <c r="E54" s="275"/>
      <c r="F54" s="275"/>
      <c r="G54" s="275"/>
      <c r="H54" s="275"/>
      <c r="I54" s="542"/>
      <c r="J54" s="543"/>
      <c r="K54" s="543"/>
      <c r="L54" s="543"/>
      <c r="M54" s="543"/>
      <c r="N54" s="543"/>
      <c r="O54" s="543"/>
      <c r="P54" s="543"/>
      <c r="Q54" s="543"/>
      <c r="R54" s="543"/>
      <c r="S54" s="543"/>
      <c r="T54" s="543"/>
      <c r="U54" s="543"/>
      <c r="V54" s="543"/>
      <c r="W54" s="543"/>
      <c r="X54" s="543"/>
      <c r="Y54" s="543"/>
      <c r="Z54" s="543"/>
      <c r="AA54" s="543"/>
      <c r="AB54" s="262"/>
      <c r="AC54" s="262"/>
      <c r="AD54" s="262"/>
      <c r="AE54" s="262"/>
      <c r="AF54" s="262"/>
      <c r="AG54" s="545"/>
      <c r="AH54" s="545"/>
      <c r="AI54" s="545"/>
      <c r="AJ54" s="267"/>
      <c r="AK54" s="268"/>
    </row>
    <row r="55" spans="2:37" ht="15" customHeight="1" x14ac:dyDescent="0.2">
      <c r="B55" s="271" t="s">
        <v>29</v>
      </c>
      <c r="C55" s="272"/>
      <c r="D55" s="272"/>
      <c r="E55" s="272"/>
      <c r="F55" s="272"/>
      <c r="G55" s="272"/>
      <c r="H55" s="272"/>
      <c r="I55" s="540" t="s">
        <v>159</v>
      </c>
      <c r="J55" s="541"/>
      <c r="K55" s="541"/>
      <c r="L55" s="541"/>
      <c r="M55" s="541"/>
      <c r="N55" s="541"/>
      <c r="O55" s="541"/>
      <c r="P55" s="541"/>
      <c r="Q55" s="541"/>
      <c r="R55" s="541"/>
      <c r="S55" s="541"/>
      <c r="T55" s="541"/>
      <c r="U55" s="541"/>
      <c r="V55" s="541"/>
      <c r="W55" s="541"/>
      <c r="X55" s="541"/>
      <c r="Y55" s="541"/>
      <c r="Z55" s="541"/>
      <c r="AA55" s="541"/>
      <c r="AB55" s="261" t="s">
        <v>95</v>
      </c>
      <c r="AC55" s="261"/>
      <c r="AD55" s="261"/>
      <c r="AE55" s="261"/>
      <c r="AF55" s="261"/>
      <c r="AG55" s="544"/>
      <c r="AH55" s="544"/>
      <c r="AI55" s="544"/>
      <c r="AJ55" s="265" t="s">
        <v>25</v>
      </c>
      <c r="AK55" s="266"/>
    </row>
    <row r="56" spans="2:37" ht="15" customHeight="1" x14ac:dyDescent="0.2">
      <c r="B56" s="295"/>
      <c r="C56" s="296"/>
      <c r="D56" s="296"/>
      <c r="E56" s="296"/>
      <c r="F56" s="296"/>
      <c r="G56" s="296"/>
      <c r="H56" s="296"/>
      <c r="I56" s="542"/>
      <c r="J56" s="543"/>
      <c r="K56" s="543"/>
      <c r="L56" s="543"/>
      <c r="M56" s="543"/>
      <c r="N56" s="543"/>
      <c r="O56" s="543"/>
      <c r="P56" s="543"/>
      <c r="Q56" s="543"/>
      <c r="R56" s="543"/>
      <c r="S56" s="543"/>
      <c r="T56" s="543"/>
      <c r="U56" s="543"/>
      <c r="V56" s="543"/>
      <c r="W56" s="543"/>
      <c r="X56" s="543"/>
      <c r="Y56" s="543"/>
      <c r="Z56" s="543"/>
      <c r="AA56" s="543"/>
      <c r="AB56" s="297"/>
      <c r="AC56" s="297"/>
      <c r="AD56" s="297"/>
      <c r="AE56" s="297"/>
      <c r="AF56" s="297"/>
      <c r="AG56" s="546"/>
      <c r="AH56" s="546"/>
      <c r="AI56" s="546"/>
      <c r="AJ56" s="299"/>
      <c r="AK56" s="300"/>
    </row>
    <row r="57" spans="2:37" ht="15" customHeight="1" x14ac:dyDescent="0.2">
      <c r="B57" s="358" t="s">
        <v>40</v>
      </c>
      <c r="C57" s="358"/>
      <c r="D57" s="358"/>
      <c r="E57" s="358"/>
      <c r="F57" s="358"/>
      <c r="G57" s="358"/>
      <c r="H57" s="283" t="s">
        <v>26</v>
      </c>
      <c r="I57" s="284"/>
      <c r="J57" s="284"/>
      <c r="K57" s="284"/>
      <c r="L57" s="285"/>
      <c r="M57" s="284" t="s">
        <v>136</v>
      </c>
      <c r="N57" s="284"/>
      <c r="O57" s="284"/>
      <c r="P57" s="284"/>
      <c r="Q57" s="284"/>
      <c r="R57" s="284"/>
      <c r="S57" s="284"/>
      <c r="T57" s="285"/>
      <c r="U57" s="304" t="s">
        <v>150</v>
      </c>
      <c r="V57" s="305"/>
      <c r="W57" s="305"/>
      <c r="X57" s="305"/>
      <c r="Y57" s="305"/>
      <c r="Z57" s="305"/>
      <c r="AA57" s="305"/>
      <c r="AB57" s="305"/>
      <c r="AC57" s="306"/>
      <c r="AD57" s="283" t="s">
        <v>21</v>
      </c>
      <c r="AE57" s="284"/>
      <c r="AF57" s="284"/>
      <c r="AG57" s="284"/>
      <c r="AH57" s="284"/>
      <c r="AI57" s="284"/>
      <c r="AJ57" s="284"/>
      <c r="AK57" s="285"/>
    </row>
    <row r="58" spans="2:37" ht="15" customHeight="1" x14ac:dyDescent="0.2">
      <c r="B58" s="359"/>
      <c r="C58" s="359"/>
      <c r="D58" s="359"/>
      <c r="E58" s="359"/>
      <c r="F58" s="359"/>
      <c r="G58" s="359"/>
      <c r="H58" s="301"/>
      <c r="I58" s="302"/>
      <c r="J58" s="302"/>
      <c r="K58" s="302"/>
      <c r="L58" s="303"/>
      <c r="M58" s="302"/>
      <c r="N58" s="302"/>
      <c r="O58" s="302"/>
      <c r="P58" s="302"/>
      <c r="Q58" s="302"/>
      <c r="R58" s="302"/>
      <c r="S58" s="302"/>
      <c r="T58" s="303"/>
      <c r="U58" s="307" t="s">
        <v>51</v>
      </c>
      <c r="V58" s="308"/>
      <c r="W58" s="308"/>
      <c r="X58" s="308"/>
      <c r="Y58" s="308"/>
      <c r="Z58" s="308"/>
      <c r="AA58" s="308"/>
      <c r="AB58" s="308"/>
      <c r="AC58" s="308"/>
      <c r="AD58" s="301"/>
      <c r="AE58" s="302"/>
      <c r="AF58" s="302"/>
      <c r="AG58" s="302"/>
      <c r="AH58" s="302"/>
      <c r="AI58" s="302"/>
      <c r="AJ58" s="302"/>
      <c r="AK58" s="303"/>
    </row>
    <row r="59" spans="2:37" ht="15" customHeight="1" x14ac:dyDescent="0.2">
      <c r="B59" s="310" t="s">
        <v>34</v>
      </c>
      <c r="C59" s="310"/>
      <c r="D59" s="310"/>
      <c r="E59" s="310"/>
      <c r="F59" s="310"/>
      <c r="G59" s="310"/>
      <c r="H59" s="311" t="s">
        <v>35</v>
      </c>
      <c r="I59" s="312"/>
      <c r="J59" s="312"/>
      <c r="K59" s="312"/>
      <c r="L59" s="313"/>
      <c r="M59" s="312" t="s">
        <v>36</v>
      </c>
      <c r="N59" s="312"/>
      <c r="O59" s="312"/>
      <c r="P59" s="312"/>
      <c r="Q59" s="312"/>
      <c r="R59" s="312"/>
      <c r="S59" s="312"/>
      <c r="T59" s="313"/>
      <c r="U59" s="311" t="s">
        <v>37</v>
      </c>
      <c r="V59" s="312"/>
      <c r="W59" s="312"/>
      <c r="X59" s="312"/>
      <c r="Y59" s="312"/>
      <c r="Z59" s="312"/>
      <c r="AA59" s="312"/>
      <c r="AB59" s="312"/>
      <c r="AC59" s="312"/>
      <c r="AD59" s="311" t="s">
        <v>38</v>
      </c>
      <c r="AE59" s="312"/>
      <c r="AF59" s="312"/>
      <c r="AG59" s="312"/>
      <c r="AH59" s="312"/>
      <c r="AI59" s="312"/>
      <c r="AJ59" s="312"/>
      <c r="AK59" s="313"/>
    </row>
    <row r="60" spans="2:37" ht="15" customHeight="1" x14ac:dyDescent="0.2">
      <c r="B60" s="314">
        <f>AG55</f>
        <v>0</v>
      </c>
      <c r="C60" s="315"/>
      <c r="D60" s="315"/>
      <c r="E60" s="315"/>
      <c r="F60" s="315"/>
      <c r="G60" s="320" t="s">
        <v>41</v>
      </c>
      <c r="H60" s="323">
        <f>AD47</f>
        <v>0</v>
      </c>
      <c r="I60" s="324"/>
      <c r="J60" s="324"/>
      <c r="K60" s="329" t="s">
        <v>52</v>
      </c>
      <c r="L60" s="332"/>
      <c r="M60" s="323">
        <f>B60*H60</f>
        <v>0</v>
      </c>
      <c r="N60" s="324"/>
      <c r="O60" s="324"/>
      <c r="P60" s="324"/>
      <c r="Q60" s="324"/>
      <c r="R60" s="324"/>
      <c r="S60" s="329" t="s">
        <v>52</v>
      </c>
      <c r="T60" s="332"/>
      <c r="U60" s="525"/>
      <c r="V60" s="526"/>
      <c r="W60" s="526"/>
      <c r="X60" s="526"/>
      <c r="Y60" s="526"/>
      <c r="Z60" s="526"/>
      <c r="AA60" s="526"/>
      <c r="AB60" s="526"/>
      <c r="AC60" s="364" t="s">
        <v>22</v>
      </c>
      <c r="AD60" s="314">
        <f>ROUNDDOWN(M60*U60,0)</f>
        <v>0</v>
      </c>
      <c r="AE60" s="315"/>
      <c r="AF60" s="315"/>
      <c r="AG60" s="315"/>
      <c r="AH60" s="315"/>
      <c r="AI60" s="315"/>
      <c r="AJ60" s="315"/>
      <c r="AK60" s="269" t="s">
        <v>22</v>
      </c>
    </row>
    <row r="61" spans="2:37" ht="15" customHeight="1" x14ac:dyDescent="0.2">
      <c r="B61" s="316"/>
      <c r="C61" s="317"/>
      <c r="D61" s="317"/>
      <c r="E61" s="317"/>
      <c r="F61" s="317"/>
      <c r="G61" s="321"/>
      <c r="H61" s="325"/>
      <c r="I61" s="326"/>
      <c r="J61" s="326"/>
      <c r="K61" s="330"/>
      <c r="L61" s="333"/>
      <c r="M61" s="325"/>
      <c r="N61" s="326"/>
      <c r="O61" s="326"/>
      <c r="P61" s="326"/>
      <c r="Q61" s="326"/>
      <c r="R61" s="326"/>
      <c r="S61" s="330"/>
      <c r="T61" s="333"/>
      <c r="U61" s="527"/>
      <c r="V61" s="528"/>
      <c r="W61" s="528"/>
      <c r="X61" s="528"/>
      <c r="Y61" s="528"/>
      <c r="Z61" s="528"/>
      <c r="AA61" s="528"/>
      <c r="AB61" s="528"/>
      <c r="AC61" s="365"/>
      <c r="AD61" s="316"/>
      <c r="AE61" s="317"/>
      <c r="AF61" s="317"/>
      <c r="AG61" s="317"/>
      <c r="AH61" s="317"/>
      <c r="AI61" s="317"/>
      <c r="AJ61" s="317"/>
      <c r="AK61" s="339"/>
    </row>
    <row r="62" spans="2:37" ht="15" customHeight="1" x14ac:dyDescent="0.2">
      <c r="B62" s="318"/>
      <c r="C62" s="319"/>
      <c r="D62" s="319"/>
      <c r="E62" s="319"/>
      <c r="F62" s="319"/>
      <c r="G62" s="322"/>
      <c r="H62" s="327"/>
      <c r="I62" s="328"/>
      <c r="J62" s="328"/>
      <c r="K62" s="331"/>
      <c r="L62" s="334"/>
      <c r="M62" s="327"/>
      <c r="N62" s="328"/>
      <c r="O62" s="328"/>
      <c r="P62" s="328"/>
      <c r="Q62" s="328"/>
      <c r="R62" s="328"/>
      <c r="S62" s="331"/>
      <c r="T62" s="334"/>
      <c r="U62" s="529"/>
      <c r="V62" s="530"/>
      <c r="W62" s="530"/>
      <c r="X62" s="530"/>
      <c r="Y62" s="530"/>
      <c r="Z62" s="530"/>
      <c r="AA62" s="530"/>
      <c r="AB62" s="530"/>
      <c r="AC62" s="366"/>
      <c r="AD62" s="318"/>
      <c r="AE62" s="319"/>
      <c r="AF62" s="319"/>
      <c r="AG62" s="319"/>
      <c r="AH62" s="319"/>
      <c r="AI62" s="319"/>
      <c r="AJ62" s="319"/>
      <c r="AK62" s="270"/>
    </row>
    <row r="63" spans="2:37" s="20" customFormat="1" ht="15" customHeight="1" x14ac:dyDescent="0.2">
      <c r="B63" s="340" t="s">
        <v>78</v>
      </c>
      <c r="C63" s="341"/>
      <c r="D63" s="342"/>
      <c r="E63" s="531"/>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3"/>
    </row>
    <row r="64" spans="2:37" ht="15" customHeight="1" x14ac:dyDescent="0.2">
      <c r="B64" s="343"/>
      <c r="C64" s="344"/>
      <c r="D64" s="345"/>
      <c r="E64" s="534"/>
      <c r="F64" s="535"/>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5"/>
      <c r="AI64" s="535"/>
      <c r="AJ64" s="535"/>
      <c r="AK64" s="536"/>
    </row>
    <row r="65" spans="2:37" s="12" customFormat="1" ht="15" customHeight="1" x14ac:dyDescent="0.2">
      <c r="B65" s="346"/>
      <c r="C65" s="347"/>
      <c r="D65" s="348"/>
      <c r="E65" s="537"/>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8"/>
      <c r="AD65" s="538"/>
      <c r="AE65" s="538"/>
      <c r="AF65" s="538"/>
      <c r="AG65" s="538"/>
      <c r="AH65" s="538"/>
      <c r="AI65" s="538"/>
      <c r="AJ65" s="538"/>
      <c r="AK65" s="539"/>
    </row>
    <row r="66" spans="2:37" ht="15" customHeight="1" x14ac:dyDescent="0.2">
      <c r="B66" s="61"/>
      <c r="C66" s="61"/>
      <c r="D66" s="61"/>
      <c r="E66" s="61"/>
      <c r="F66" s="61"/>
      <c r="G66" s="61"/>
      <c r="J66" s="24"/>
      <c r="K66" s="24"/>
      <c r="L66" s="24"/>
      <c r="M66" s="360" t="s">
        <v>44</v>
      </c>
      <c r="N66" s="360"/>
      <c r="O66" s="360"/>
      <c r="P66" s="360"/>
      <c r="Q66" s="360"/>
      <c r="R66" s="361">
        <f>M30+M60</f>
        <v>476</v>
      </c>
      <c r="S66" s="361"/>
      <c r="T66" s="361"/>
      <c r="U66" s="22"/>
      <c r="V66" s="19"/>
      <c r="W66" s="19"/>
      <c r="X66" s="19"/>
      <c r="Y66" s="19"/>
      <c r="Z66" s="19"/>
      <c r="AA66" s="19"/>
      <c r="AB66" s="19"/>
      <c r="AC66" s="362" t="s">
        <v>45</v>
      </c>
      <c r="AD66" s="362"/>
      <c r="AE66" s="362"/>
      <c r="AF66" s="362"/>
      <c r="AG66" s="362"/>
      <c r="AH66" s="363">
        <f>AD30+AD60</f>
        <v>1074332</v>
      </c>
      <c r="AI66" s="363"/>
      <c r="AJ66" s="363"/>
      <c r="AK66" s="363"/>
    </row>
    <row r="68" spans="2:37" ht="15" customHeight="1" x14ac:dyDescent="0.2">
      <c r="B68" s="23" t="s">
        <v>137</v>
      </c>
      <c r="C68" s="61"/>
      <c r="D68" s="61"/>
      <c r="E68" s="61"/>
      <c r="F68" s="61"/>
      <c r="G68" s="61"/>
      <c r="H68" s="22"/>
      <c r="I68" s="22"/>
      <c r="J68" s="17"/>
      <c r="K68" s="17"/>
      <c r="L68" s="17"/>
      <c r="M68" s="17"/>
      <c r="N68" s="17"/>
      <c r="O68" s="61"/>
      <c r="P68" s="61"/>
      <c r="Q68" s="22"/>
      <c r="R68" s="22"/>
      <c r="S68" s="22"/>
      <c r="T68" s="22"/>
      <c r="U68" s="22"/>
      <c r="V68" s="22"/>
      <c r="W68" s="22"/>
      <c r="X68" s="61"/>
      <c r="Y68" s="22"/>
      <c r="Z68" s="22"/>
      <c r="AA68" s="22"/>
      <c r="AB68" s="22"/>
      <c r="AC68" s="22"/>
      <c r="AD68" s="22"/>
      <c r="AE68" s="22"/>
      <c r="AF68" s="22"/>
      <c r="AG68" s="22"/>
      <c r="AH68" s="22"/>
      <c r="AI68" s="22"/>
      <c r="AJ68" s="22"/>
      <c r="AK68" s="22"/>
    </row>
    <row r="69" spans="2:37" ht="15" customHeight="1" x14ac:dyDescent="0.2">
      <c r="B69" s="23"/>
      <c r="C69" s="61"/>
      <c r="D69" s="61"/>
      <c r="E69" s="61"/>
      <c r="F69" s="61"/>
      <c r="G69" s="61"/>
      <c r="H69" s="22"/>
      <c r="I69" s="22"/>
      <c r="J69" s="17"/>
      <c r="K69" s="17"/>
      <c r="L69" s="17"/>
      <c r="M69" s="17"/>
      <c r="N69" s="17"/>
      <c r="O69" s="61"/>
      <c r="P69" s="61"/>
      <c r="Q69" s="22"/>
      <c r="R69" s="22"/>
      <c r="S69" s="22"/>
      <c r="T69" s="22"/>
      <c r="U69" s="22"/>
      <c r="V69" s="22"/>
      <c r="W69" s="22"/>
      <c r="X69" s="61"/>
      <c r="Y69" s="22"/>
      <c r="Z69" s="22"/>
      <c r="AA69" s="22"/>
      <c r="AB69" s="22"/>
      <c r="AC69" s="22"/>
      <c r="AD69" s="22"/>
      <c r="AE69" s="22"/>
      <c r="AF69" s="22"/>
      <c r="AG69" s="22"/>
      <c r="AH69" s="22"/>
      <c r="AI69" s="22"/>
      <c r="AJ69" s="22"/>
      <c r="AK69" s="22"/>
    </row>
  </sheetData>
  <mergeCells count="129">
    <mergeCell ref="AA15:AK16"/>
    <mergeCell ref="B17:I18"/>
    <mergeCell ref="J17:AA18"/>
    <mergeCell ref="AB17:AC18"/>
    <mergeCell ref="AD17:AF18"/>
    <mergeCell ref="AG17:AK18"/>
    <mergeCell ref="B6:AF8"/>
    <mergeCell ref="AG6:AK7"/>
    <mergeCell ref="AG8:AK8"/>
    <mergeCell ref="B13:H14"/>
    <mergeCell ref="I13:R14"/>
    <mergeCell ref="B15:D16"/>
    <mergeCell ref="E15:J16"/>
    <mergeCell ref="K15:O16"/>
    <mergeCell ref="P15:U16"/>
    <mergeCell ref="V15:Z16"/>
    <mergeCell ref="AA19:AA20"/>
    <mergeCell ref="AB19:AE20"/>
    <mergeCell ref="AF19:AJ20"/>
    <mergeCell ref="AK19:AK20"/>
    <mergeCell ref="B21:H22"/>
    <mergeCell ref="I21:AA22"/>
    <mergeCell ref="AB21:AF22"/>
    <mergeCell ref="AG21:AI22"/>
    <mergeCell ref="AJ21:AK22"/>
    <mergeCell ref="B19:H20"/>
    <mergeCell ref="I19:K20"/>
    <mergeCell ref="L19:P20"/>
    <mergeCell ref="Q19:Q20"/>
    <mergeCell ref="R19:U20"/>
    <mergeCell ref="V19:Z20"/>
    <mergeCell ref="B27:G28"/>
    <mergeCell ref="H27:L28"/>
    <mergeCell ref="M27:T28"/>
    <mergeCell ref="U27:AC27"/>
    <mergeCell ref="AD27:AK28"/>
    <mergeCell ref="U28:AC28"/>
    <mergeCell ref="B23:H24"/>
    <mergeCell ref="I23:AA24"/>
    <mergeCell ref="AB23:AF24"/>
    <mergeCell ref="AG23:AI24"/>
    <mergeCell ref="AJ23:AK24"/>
    <mergeCell ref="B25:H26"/>
    <mergeCell ref="I25:AA26"/>
    <mergeCell ref="AB25:AF26"/>
    <mergeCell ref="AG25:AI26"/>
    <mergeCell ref="AJ25:AK26"/>
    <mergeCell ref="S30:T32"/>
    <mergeCell ref="U30:AB32"/>
    <mergeCell ref="AC30:AC32"/>
    <mergeCell ref="AD30:AJ32"/>
    <mergeCell ref="AK30:AK32"/>
    <mergeCell ref="B33:D35"/>
    <mergeCell ref="E33:AK35"/>
    <mergeCell ref="B29:G29"/>
    <mergeCell ref="H29:L29"/>
    <mergeCell ref="M29:T29"/>
    <mergeCell ref="U29:AC29"/>
    <mergeCell ref="AD29:AK29"/>
    <mergeCell ref="B30:F32"/>
    <mergeCell ref="G30:G32"/>
    <mergeCell ref="H30:J32"/>
    <mergeCell ref="K30:L32"/>
    <mergeCell ref="M30:R32"/>
    <mergeCell ref="V45:Z46"/>
    <mergeCell ref="AA45:AK46"/>
    <mergeCell ref="B47:I48"/>
    <mergeCell ref="J47:AA48"/>
    <mergeCell ref="AB47:AC48"/>
    <mergeCell ref="AD47:AF48"/>
    <mergeCell ref="AG47:AK48"/>
    <mergeCell ref="B43:H44"/>
    <mergeCell ref="I43:R44"/>
    <mergeCell ref="B45:D46"/>
    <mergeCell ref="E45:J46"/>
    <mergeCell ref="K45:O46"/>
    <mergeCell ref="P45:U46"/>
    <mergeCell ref="AA49:AA50"/>
    <mergeCell ref="AB49:AE50"/>
    <mergeCell ref="AF49:AJ50"/>
    <mergeCell ref="AK49:AK50"/>
    <mergeCell ref="B51:H52"/>
    <mergeCell ref="I51:AA52"/>
    <mergeCell ref="AB51:AF52"/>
    <mergeCell ref="AG51:AI52"/>
    <mergeCell ref="AJ51:AK52"/>
    <mergeCell ref="B49:H50"/>
    <mergeCell ref="I49:K50"/>
    <mergeCell ref="L49:P50"/>
    <mergeCell ref="Q49:Q50"/>
    <mergeCell ref="R49:U50"/>
    <mergeCell ref="V49:Z50"/>
    <mergeCell ref="B57:G58"/>
    <mergeCell ref="H57:L58"/>
    <mergeCell ref="M57:T58"/>
    <mergeCell ref="U57:AC57"/>
    <mergeCell ref="AD57:AK58"/>
    <mergeCell ref="U58:AC58"/>
    <mergeCell ref="B53:H54"/>
    <mergeCell ref="I53:AA54"/>
    <mergeCell ref="AB53:AF54"/>
    <mergeCell ref="AG53:AI54"/>
    <mergeCell ref="AJ53:AK54"/>
    <mergeCell ref="B55:H56"/>
    <mergeCell ref="I55:AA56"/>
    <mergeCell ref="AB55:AF56"/>
    <mergeCell ref="AG55:AI56"/>
    <mergeCell ref="AJ55:AK56"/>
    <mergeCell ref="B63:D65"/>
    <mergeCell ref="E63:AK65"/>
    <mergeCell ref="B59:G59"/>
    <mergeCell ref="H59:L59"/>
    <mergeCell ref="M59:T59"/>
    <mergeCell ref="U59:AC59"/>
    <mergeCell ref="AD59:AK59"/>
    <mergeCell ref="B60:F62"/>
    <mergeCell ref="G60:G62"/>
    <mergeCell ref="H60:J62"/>
    <mergeCell ref="K60:L62"/>
    <mergeCell ref="M60:R62"/>
    <mergeCell ref="M66:Q66"/>
    <mergeCell ref="R66:T66"/>
    <mergeCell ref="AC66:AG66"/>
    <mergeCell ref="AH66:AK66"/>
    <mergeCell ref="S60:T62"/>
    <mergeCell ref="U60:AB62"/>
    <mergeCell ref="AC60:AC62"/>
    <mergeCell ref="AD60:AJ62"/>
    <mergeCell ref="AK60:AK62"/>
  </mergeCells>
  <phoneticPr fontId="1"/>
  <conditionalFormatting sqref="U30:AB32">
    <cfRule type="expression" dxfId="18" priority="5">
      <formula>$U$30&gt;3200</formula>
    </cfRule>
  </conditionalFormatting>
  <conditionalFormatting sqref="U60:AB62">
    <cfRule type="expression" dxfId="17" priority="4">
      <formula>$U$60&gt;3200</formula>
    </cfRule>
  </conditionalFormatting>
  <conditionalFormatting sqref="M30:M31">
    <cfRule type="expression" dxfId="16" priority="3">
      <formula>$M$30&gt;784</formula>
    </cfRule>
  </conditionalFormatting>
  <conditionalFormatting sqref="Q33:S33 Q36:S41">
    <cfRule type="expression" dxfId="15" priority="2">
      <formula>$Q$33&gt;784</formula>
    </cfRule>
  </conditionalFormatting>
  <conditionalFormatting sqref="R66">
    <cfRule type="expression" dxfId="14" priority="6">
      <formula>$R$66&gt;784</formula>
    </cfRule>
  </conditionalFormatting>
  <conditionalFormatting sqref="Q63:S63">
    <cfRule type="expression" dxfId="13" priority="1">
      <formula>$Q$33&gt;784</formula>
    </cfRule>
  </conditionalFormatting>
  <printOptions horizontalCentered="1"/>
  <pageMargins left="0.59055118110236227" right="0" top="0.59055118110236227" bottom="0.19685039370078741" header="0.19685039370078741" footer="0.19685039370078741"/>
  <pageSetup paperSize="9" scale="81" orientation="portrait"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Q63"/>
  <sheetViews>
    <sheetView showGridLines="0" view="pageBreakPreview" topLeftCell="A19" zoomScaleNormal="100" zoomScaleSheetLayoutView="100" workbookViewId="0">
      <selection activeCell="I25" sqref="I25:AA26"/>
    </sheetView>
  </sheetViews>
  <sheetFormatPr defaultColWidth="2.44140625" defaultRowHeight="15" customHeight="1" x14ac:dyDescent="0.2"/>
  <cols>
    <col min="1" max="1" width="2.44140625" style="13"/>
    <col min="2" max="2" width="2.44140625" style="13" customWidth="1"/>
    <col min="3" max="16384" width="2.44140625" style="13"/>
  </cols>
  <sheetData>
    <row r="2" spans="2:43" ht="15" customHeight="1" x14ac:dyDescent="0.2">
      <c r="B2" s="30"/>
    </row>
    <row r="5" spans="2:43" ht="15" customHeight="1" x14ac:dyDescent="0.2">
      <c r="B5" s="29"/>
    </row>
    <row r="6" spans="2:43" s="12" customFormat="1" ht="15" customHeight="1" x14ac:dyDescent="0.2">
      <c r="B6" s="229" t="s">
        <v>189</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30" t="s">
        <v>130</v>
      </c>
      <c r="AH6" s="231"/>
      <c r="AI6" s="231"/>
      <c r="AJ6" s="231"/>
      <c r="AK6" s="232"/>
    </row>
    <row r="7" spans="2:43" s="12" customFormat="1" ht="15" customHeight="1" x14ac:dyDescent="0.2">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33"/>
      <c r="AH7" s="234"/>
      <c r="AI7" s="234"/>
      <c r="AJ7" s="234"/>
      <c r="AK7" s="235"/>
    </row>
    <row r="8" spans="2:43" s="12" customFormat="1" ht="15" customHeight="1" x14ac:dyDescent="0.2">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36" t="s">
        <v>81</v>
      </c>
      <c r="AH8" s="236"/>
      <c r="AI8" s="236"/>
      <c r="AJ8" s="236"/>
      <c r="AK8" s="236"/>
    </row>
    <row r="9" spans="2:43" s="12" customFormat="1" ht="15" customHeight="1" x14ac:dyDescent="0.2">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row>
    <row r="10" spans="2:43" s="12" customFormat="1" ht="15" customHeight="1" x14ac:dyDescent="0.2">
      <c r="B10" s="65" t="s">
        <v>120</v>
      </c>
      <c r="C10" s="65"/>
      <c r="D10" s="65" t="s">
        <v>121</v>
      </c>
      <c r="E10" s="65"/>
      <c r="F10" s="65"/>
      <c r="G10" s="65"/>
      <c r="H10" s="65"/>
      <c r="I10" s="65"/>
      <c r="J10" s="65"/>
      <c r="K10" s="65"/>
      <c r="L10" s="65" t="s">
        <v>122</v>
      </c>
      <c r="M10" s="65"/>
      <c r="N10" s="65"/>
      <c r="O10" s="65"/>
      <c r="P10" s="65"/>
      <c r="Q10" s="65"/>
      <c r="R10" s="65"/>
      <c r="S10" s="65" t="s">
        <v>123</v>
      </c>
      <c r="T10" s="65"/>
      <c r="U10" s="65"/>
      <c r="V10" s="65"/>
      <c r="W10" s="65"/>
      <c r="X10" s="65"/>
      <c r="Y10" s="65" t="s">
        <v>124</v>
      </c>
      <c r="Z10" s="65"/>
      <c r="AA10" s="65"/>
      <c r="AB10" s="65"/>
      <c r="AC10" s="65"/>
      <c r="AD10" s="65"/>
      <c r="AE10" s="65"/>
      <c r="AF10" s="65"/>
      <c r="AG10" s="65"/>
      <c r="AH10" s="65"/>
      <c r="AI10" s="65"/>
      <c r="AJ10" s="65"/>
      <c r="AK10" s="65"/>
    </row>
    <row r="11" spans="2:43" ht="15" customHeight="1" x14ac:dyDescent="0.2">
      <c r="B11" s="69"/>
      <c r="C11" s="69"/>
      <c r="D11" s="69"/>
      <c r="E11" s="69"/>
      <c r="F11" s="69"/>
      <c r="G11" s="66"/>
      <c r="H11" s="69"/>
      <c r="I11" s="66"/>
      <c r="J11" s="66"/>
      <c r="K11" s="66"/>
      <c r="L11" s="66"/>
      <c r="M11" s="66"/>
      <c r="N11" s="68"/>
      <c r="O11" s="66"/>
      <c r="P11" s="69"/>
      <c r="Q11" s="68"/>
      <c r="R11" s="68"/>
      <c r="S11" s="68"/>
      <c r="T11" s="68"/>
      <c r="U11" s="68"/>
      <c r="V11" s="69"/>
      <c r="W11" s="68"/>
      <c r="X11" s="65"/>
      <c r="Y11" s="68"/>
      <c r="Z11" s="68"/>
      <c r="AA11" s="68"/>
      <c r="AB11" s="68"/>
      <c r="AC11" s="68"/>
      <c r="AD11" s="67"/>
      <c r="AE11" s="69"/>
      <c r="AF11" s="66"/>
      <c r="AG11" s="66"/>
      <c r="AH11" s="66"/>
      <c r="AI11" s="66"/>
      <c r="AJ11" s="66"/>
      <c r="AK11" s="66"/>
    </row>
    <row r="12" spans="2:43" s="12" customFormat="1" ht="15" customHeight="1" x14ac:dyDescent="0.2">
      <c r="B12" s="14" t="s">
        <v>32</v>
      </c>
      <c r="C12" s="14"/>
      <c r="D12" s="14"/>
      <c r="E12" s="14"/>
      <c r="F12" s="14"/>
      <c r="G12" s="14"/>
      <c r="H12" s="14"/>
      <c r="I12" s="14"/>
      <c r="J12" s="14"/>
      <c r="K12" s="14"/>
      <c r="L12" s="70"/>
      <c r="M12" s="70"/>
      <c r="N12" s="70"/>
      <c r="O12" s="70"/>
      <c r="P12" s="70"/>
      <c r="Q12" s="70"/>
      <c r="R12" s="70"/>
      <c r="S12" s="11"/>
      <c r="T12" s="11"/>
      <c r="U12" s="11"/>
      <c r="V12" s="11"/>
      <c r="W12" s="11"/>
      <c r="X12" s="11"/>
      <c r="Y12" s="11"/>
      <c r="Z12" s="11"/>
      <c r="AA12" s="11"/>
      <c r="AB12" s="11"/>
      <c r="AC12" s="11"/>
      <c r="AD12" s="11"/>
      <c r="AE12" s="11"/>
      <c r="AF12" s="11"/>
      <c r="AG12" s="11"/>
      <c r="AH12" s="11"/>
      <c r="AI12" s="11"/>
      <c r="AJ12" s="11"/>
      <c r="AK12" s="11"/>
    </row>
    <row r="13" spans="2:43" ht="15" customHeight="1" x14ac:dyDescent="0.2">
      <c r="B13" s="237" t="s">
        <v>2</v>
      </c>
      <c r="C13" s="238"/>
      <c r="D13" s="238"/>
      <c r="E13" s="238"/>
      <c r="F13" s="238"/>
      <c r="G13" s="238"/>
      <c r="H13" s="239"/>
      <c r="I13" s="592" t="s">
        <v>116</v>
      </c>
      <c r="J13" s="593"/>
      <c r="K13" s="593"/>
      <c r="L13" s="593"/>
      <c r="M13" s="593"/>
      <c r="N13" s="593"/>
      <c r="O13" s="593"/>
      <c r="P13" s="593"/>
      <c r="Q13" s="593"/>
      <c r="R13" s="594"/>
      <c r="AQ13" s="22"/>
    </row>
    <row r="14" spans="2:43" ht="15" customHeight="1" x14ac:dyDescent="0.2">
      <c r="B14" s="240"/>
      <c r="C14" s="241"/>
      <c r="D14" s="241"/>
      <c r="E14" s="241"/>
      <c r="F14" s="241"/>
      <c r="G14" s="241"/>
      <c r="H14" s="242"/>
      <c r="I14" s="595"/>
      <c r="J14" s="596"/>
      <c r="K14" s="596"/>
      <c r="L14" s="596"/>
      <c r="M14" s="596"/>
      <c r="N14" s="596"/>
      <c r="O14" s="596"/>
      <c r="P14" s="596"/>
      <c r="Q14" s="596"/>
      <c r="R14" s="597"/>
      <c r="AK14" s="60"/>
    </row>
    <row r="15" spans="2:43" ht="15" customHeight="1" x14ac:dyDescent="0.2">
      <c r="B15" s="237" t="s">
        <v>1</v>
      </c>
      <c r="C15" s="238"/>
      <c r="D15" s="239"/>
      <c r="E15" s="598" t="s">
        <v>17</v>
      </c>
      <c r="F15" s="599"/>
      <c r="G15" s="599"/>
      <c r="H15" s="599"/>
      <c r="I15" s="599"/>
      <c r="J15" s="600"/>
      <c r="K15" s="237" t="s">
        <v>3</v>
      </c>
      <c r="L15" s="238"/>
      <c r="M15" s="238"/>
      <c r="N15" s="238"/>
      <c r="O15" s="239"/>
      <c r="P15" s="586" t="s">
        <v>18</v>
      </c>
      <c r="Q15" s="587"/>
      <c r="R15" s="587"/>
      <c r="S15" s="587"/>
      <c r="T15" s="587"/>
      <c r="U15" s="604"/>
      <c r="V15" s="237" t="s">
        <v>5</v>
      </c>
      <c r="W15" s="238"/>
      <c r="X15" s="238"/>
      <c r="Y15" s="238"/>
      <c r="Z15" s="239"/>
      <c r="AA15" s="580" t="s">
        <v>19</v>
      </c>
      <c r="AB15" s="581"/>
      <c r="AC15" s="581"/>
      <c r="AD15" s="581"/>
      <c r="AE15" s="581"/>
      <c r="AF15" s="581"/>
      <c r="AG15" s="581"/>
      <c r="AH15" s="581"/>
      <c r="AI15" s="581"/>
      <c r="AJ15" s="581"/>
      <c r="AK15" s="582"/>
    </row>
    <row r="16" spans="2:43" ht="15" customHeight="1" x14ac:dyDescent="0.2">
      <c r="B16" s="240"/>
      <c r="C16" s="241"/>
      <c r="D16" s="242"/>
      <c r="E16" s="601"/>
      <c r="F16" s="602"/>
      <c r="G16" s="602"/>
      <c r="H16" s="602"/>
      <c r="I16" s="602"/>
      <c r="J16" s="603"/>
      <c r="K16" s="240"/>
      <c r="L16" s="241"/>
      <c r="M16" s="241"/>
      <c r="N16" s="241"/>
      <c r="O16" s="242"/>
      <c r="P16" s="588"/>
      <c r="Q16" s="589"/>
      <c r="R16" s="589"/>
      <c r="S16" s="589"/>
      <c r="T16" s="589"/>
      <c r="U16" s="605"/>
      <c r="V16" s="240"/>
      <c r="W16" s="241"/>
      <c r="X16" s="241"/>
      <c r="Y16" s="241"/>
      <c r="Z16" s="242"/>
      <c r="AA16" s="583"/>
      <c r="AB16" s="584"/>
      <c r="AC16" s="584"/>
      <c r="AD16" s="584"/>
      <c r="AE16" s="584"/>
      <c r="AF16" s="584"/>
      <c r="AG16" s="584"/>
      <c r="AH16" s="584"/>
      <c r="AI16" s="584"/>
      <c r="AJ16" s="584"/>
      <c r="AK16" s="585"/>
    </row>
    <row r="17" spans="2:37" ht="15" customHeight="1" x14ac:dyDescent="0.2">
      <c r="B17" s="237" t="s">
        <v>4</v>
      </c>
      <c r="C17" s="238"/>
      <c r="D17" s="238"/>
      <c r="E17" s="238"/>
      <c r="F17" s="238"/>
      <c r="G17" s="238"/>
      <c r="H17" s="238"/>
      <c r="I17" s="239"/>
      <c r="J17" s="586" t="s">
        <v>27</v>
      </c>
      <c r="K17" s="587"/>
      <c r="L17" s="587"/>
      <c r="M17" s="587"/>
      <c r="N17" s="587"/>
      <c r="O17" s="587"/>
      <c r="P17" s="587"/>
      <c r="Q17" s="587"/>
      <c r="R17" s="587"/>
      <c r="S17" s="587"/>
      <c r="T17" s="587"/>
      <c r="U17" s="587"/>
      <c r="V17" s="587"/>
      <c r="W17" s="587"/>
      <c r="X17" s="587"/>
      <c r="Y17" s="587"/>
      <c r="Z17" s="587"/>
      <c r="AA17" s="587"/>
      <c r="AB17" s="261" t="s">
        <v>24</v>
      </c>
      <c r="AC17" s="261"/>
      <c r="AD17" s="590">
        <v>7</v>
      </c>
      <c r="AE17" s="590"/>
      <c r="AF17" s="590"/>
      <c r="AG17" s="265" t="s">
        <v>39</v>
      </c>
      <c r="AH17" s="265"/>
      <c r="AI17" s="265"/>
      <c r="AJ17" s="265"/>
      <c r="AK17" s="266"/>
    </row>
    <row r="18" spans="2:37" ht="15" customHeight="1" x14ac:dyDescent="0.2">
      <c r="B18" s="240"/>
      <c r="C18" s="241"/>
      <c r="D18" s="241"/>
      <c r="E18" s="241"/>
      <c r="F18" s="241"/>
      <c r="G18" s="241"/>
      <c r="H18" s="241"/>
      <c r="I18" s="242"/>
      <c r="J18" s="588"/>
      <c r="K18" s="589"/>
      <c r="L18" s="589"/>
      <c r="M18" s="589"/>
      <c r="N18" s="589"/>
      <c r="O18" s="589"/>
      <c r="P18" s="589"/>
      <c r="Q18" s="589"/>
      <c r="R18" s="589"/>
      <c r="S18" s="589"/>
      <c r="T18" s="589"/>
      <c r="U18" s="589"/>
      <c r="V18" s="589"/>
      <c r="W18" s="589"/>
      <c r="X18" s="589"/>
      <c r="Y18" s="589"/>
      <c r="Z18" s="589"/>
      <c r="AA18" s="589"/>
      <c r="AB18" s="262"/>
      <c r="AC18" s="262"/>
      <c r="AD18" s="591"/>
      <c r="AE18" s="591"/>
      <c r="AF18" s="591"/>
      <c r="AG18" s="267"/>
      <c r="AH18" s="267"/>
      <c r="AI18" s="267"/>
      <c r="AJ18" s="267"/>
      <c r="AK18" s="268"/>
    </row>
    <row r="19" spans="2:37" ht="15" customHeight="1" x14ac:dyDescent="0.2">
      <c r="B19" s="283" t="s">
        <v>55</v>
      </c>
      <c r="C19" s="284"/>
      <c r="D19" s="284"/>
      <c r="E19" s="284"/>
      <c r="F19" s="284"/>
      <c r="G19" s="284"/>
      <c r="H19" s="285"/>
      <c r="I19" s="261" t="s">
        <v>48</v>
      </c>
      <c r="J19" s="261"/>
      <c r="K19" s="261"/>
      <c r="L19" s="568">
        <v>250000</v>
      </c>
      <c r="M19" s="568"/>
      <c r="N19" s="568"/>
      <c r="O19" s="568"/>
      <c r="P19" s="568"/>
      <c r="Q19" s="291" t="s">
        <v>22</v>
      </c>
      <c r="R19" s="293" t="s">
        <v>49</v>
      </c>
      <c r="S19" s="293"/>
      <c r="T19" s="293"/>
      <c r="U19" s="293"/>
      <c r="V19" s="526"/>
      <c r="W19" s="526"/>
      <c r="X19" s="526"/>
      <c r="Y19" s="526"/>
      <c r="Z19" s="526"/>
      <c r="AA19" s="291" t="s">
        <v>22</v>
      </c>
      <c r="AB19" s="261" t="s">
        <v>50</v>
      </c>
      <c r="AC19" s="261"/>
      <c r="AD19" s="261"/>
      <c r="AE19" s="261"/>
      <c r="AF19" s="526"/>
      <c r="AG19" s="526"/>
      <c r="AH19" s="526"/>
      <c r="AI19" s="526"/>
      <c r="AJ19" s="526"/>
      <c r="AK19" s="269" t="s">
        <v>42</v>
      </c>
    </row>
    <row r="20" spans="2:37" ht="15" customHeight="1" x14ac:dyDescent="0.2">
      <c r="B20" s="286"/>
      <c r="C20" s="287"/>
      <c r="D20" s="287"/>
      <c r="E20" s="287"/>
      <c r="F20" s="287"/>
      <c r="G20" s="287"/>
      <c r="H20" s="288"/>
      <c r="I20" s="262"/>
      <c r="J20" s="262"/>
      <c r="K20" s="262"/>
      <c r="L20" s="572"/>
      <c r="M20" s="572"/>
      <c r="N20" s="572"/>
      <c r="O20" s="572"/>
      <c r="P20" s="572"/>
      <c r="Q20" s="292"/>
      <c r="R20" s="294"/>
      <c r="S20" s="294"/>
      <c r="T20" s="294"/>
      <c r="U20" s="294"/>
      <c r="V20" s="530"/>
      <c r="W20" s="530"/>
      <c r="X20" s="530"/>
      <c r="Y20" s="530"/>
      <c r="Z20" s="530"/>
      <c r="AA20" s="292"/>
      <c r="AB20" s="262"/>
      <c r="AC20" s="262"/>
      <c r="AD20" s="262"/>
      <c r="AE20" s="262"/>
      <c r="AF20" s="530"/>
      <c r="AG20" s="530"/>
      <c r="AH20" s="530"/>
      <c r="AI20" s="530"/>
      <c r="AJ20" s="530"/>
      <c r="AK20" s="270"/>
    </row>
    <row r="21" spans="2:37" ht="15" customHeight="1" x14ac:dyDescent="0.2">
      <c r="B21" s="271" t="s">
        <v>31</v>
      </c>
      <c r="C21" s="272"/>
      <c r="D21" s="272"/>
      <c r="E21" s="272"/>
      <c r="F21" s="272"/>
      <c r="G21" s="272"/>
      <c r="H21" s="273"/>
      <c r="I21" s="573" t="s">
        <v>193</v>
      </c>
      <c r="J21" s="574"/>
      <c r="K21" s="574"/>
      <c r="L21" s="574"/>
      <c r="M21" s="574"/>
      <c r="N21" s="574"/>
      <c r="O21" s="574"/>
      <c r="P21" s="574"/>
      <c r="Q21" s="574"/>
      <c r="R21" s="574"/>
      <c r="S21" s="574"/>
      <c r="T21" s="574"/>
      <c r="U21" s="574"/>
      <c r="V21" s="574"/>
      <c r="W21" s="574"/>
      <c r="X21" s="574"/>
      <c r="Y21" s="574"/>
      <c r="Z21" s="574"/>
      <c r="AA21" s="574"/>
      <c r="AB21" s="261" t="s">
        <v>95</v>
      </c>
      <c r="AC21" s="261"/>
      <c r="AD21" s="261"/>
      <c r="AE21" s="261"/>
      <c r="AF21" s="261"/>
      <c r="AG21" s="577">
        <v>242</v>
      </c>
      <c r="AH21" s="577"/>
      <c r="AI21" s="577"/>
      <c r="AJ21" s="265" t="s">
        <v>25</v>
      </c>
      <c r="AK21" s="266"/>
    </row>
    <row r="22" spans="2:37" ht="15" customHeight="1" x14ac:dyDescent="0.2">
      <c r="B22" s="274"/>
      <c r="C22" s="275"/>
      <c r="D22" s="275"/>
      <c r="E22" s="275"/>
      <c r="F22" s="275"/>
      <c r="G22" s="275"/>
      <c r="H22" s="276"/>
      <c r="I22" s="575"/>
      <c r="J22" s="576"/>
      <c r="K22" s="576"/>
      <c r="L22" s="576"/>
      <c r="M22" s="576"/>
      <c r="N22" s="576"/>
      <c r="O22" s="576"/>
      <c r="P22" s="576"/>
      <c r="Q22" s="576"/>
      <c r="R22" s="576"/>
      <c r="S22" s="576"/>
      <c r="T22" s="576"/>
      <c r="U22" s="576"/>
      <c r="V22" s="576"/>
      <c r="W22" s="576"/>
      <c r="X22" s="576"/>
      <c r="Y22" s="576"/>
      <c r="Z22" s="576"/>
      <c r="AA22" s="576"/>
      <c r="AB22" s="262"/>
      <c r="AC22" s="262"/>
      <c r="AD22" s="262"/>
      <c r="AE22" s="262"/>
      <c r="AF22" s="262"/>
      <c r="AG22" s="578"/>
      <c r="AH22" s="578"/>
      <c r="AI22" s="578"/>
      <c r="AJ22" s="267"/>
      <c r="AK22" s="268"/>
    </row>
    <row r="23" spans="2:37" ht="15" customHeight="1" x14ac:dyDescent="0.2">
      <c r="B23" s="271" t="s">
        <v>20</v>
      </c>
      <c r="C23" s="272"/>
      <c r="D23" s="272"/>
      <c r="E23" s="272"/>
      <c r="F23" s="272"/>
      <c r="G23" s="272"/>
      <c r="H23" s="272"/>
      <c r="I23" s="573" t="s">
        <v>194</v>
      </c>
      <c r="J23" s="574"/>
      <c r="K23" s="574"/>
      <c r="L23" s="574"/>
      <c r="M23" s="574"/>
      <c r="N23" s="574"/>
      <c r="O23" s="574"/>
      <c r="P23" s="574"/>
      <c r="Q23" s="574"/>
      <c r="R23" s="574"/>
      <c r="S23" s="574"/>
      <c r="T23" s="574"/>
      <c r="U23" s="574"/>
      <c r="V23" s="574"/>
      <c r="W23" s="574"/>
      <c r="X23" s="574"/>
      <c r="Y23" s="574"/>
      <c r="Z23" s="574"/>
      <c r="AA23" s="574"/>
      <c r="AB23" s="261" t="s">
        <v>95</v>
      </c>
      <c r="AC23" s="261"/>
      <c r="AD23" s="261"/>
      <c r="AE23" s="261"/>
      <c r="AF23" s="261"/>
      <c r="AG23" s="577">
        <v>164</v>
      </c>
      <c r="AH23" s="577"/>
      <c r="AI23" s="577"/>
      <c r="AJ23" s="265" t="s">
        <v>25</v>
      </c>
      <c r="AK23" s="266"/>
    </row>
    <row r="24" spans="2:37" ht="15" customHeight="1" x14ac:dyDescent="0.2">
      <c r="B24" s="274"/>
      <c r="C24" s="275"/>
      <c r="D24" s="275"/>
      <c r="E24" s="275"/>
      <c r="F24" s="275"/>
      <c r="G24" s="275"/>
      <c r="H24" s="275"/>
      <c r="I24" s="575"/>
      <c r="J24" s="576"/>
      <c r="K24" s="576"/>
      <c r="L24" s="576"/>
      <c r="M24" s="576"/>
      <c r="N24" s="576"/>
      <c r="O24" s="576"/>
      <c r="P24" s="576"/>
      <c r="Q24" s="576"/>
      <c r="R24" s="576"/>
      <c r="S24" s="576"/>
      <c r="T24" s="576"/>
      <c r="U24" s="576"/>
      <c r="V24" s="576"/>
      <c r="W24" s="576"/>
      <c r="X24" s="576"/>
      <c r="Y24" s="576"/>
      <c r="Z24" s="576"/>
      <c r="AA24" s="576"/>
      <c r="AB24" s="262"/>
      <c r="AC24" s="262"/>
      <c r="AD24" s="262"/>
      <c r="AE24" s="262"/>
      <c r="AF24" s="262"/>
      <c r="AG24" s="578"/>
      <c r="AH24" s="578"/>
      <c r="AI24" s="578"/>
      <c r="AJ24" s="267"/>
      <c r="AK24" s="268"/>
    </row>
    <row r="25" spans="2:37" ht="15" customHeight="1" x14ac:dyDescent="0.2">
      <c r="B25" s="271" t="s">
        <v>29</v>
      </c>
      <c r="C25" s="272"/>
      <c r="D25" s="272"/>
      <c r="E25" s="272"/>
      <c r="F25" s="272"/>
      <c r="G25" s="272"/>
      <c r="H25" s="272"/>
      <c r="I25" s="573" t="s">
        <v>195</v>
      </c>
      <c r="J25" s="574"/>
      <c r="K25" s="574"/>
      <c r="L25" s="574"/>
      <c r="M25" s="574"/>
      <c r="N25" s="574"/>
      <c r="O25" s="574"/>
      <c r="P25" s="574"/>
      <c r="Q25" s="574"/>
      <c r="R25" s="574"/>
      <c r="S25" s="574"/>
      <c r="T25" s="574"/>
      <c r="U25" s="574"/>
      <c r="V25" s="574"/>
      <c r="W25" s="574"/>
      <c r="X25" s="574"/>
      <c r="Y25" s="574"/>
      <c r="Z25" s="574"/>
      <c r="AA25" s="574"/>
      <c r="AB25" s="261" t="s">
        <v>95</v>
      </c>
      <c r="AC25" s="261"/>
      <c r="AD25" s="261"/>
      <c r="AE25" s="261"/>
      <c r="AF25" s="261"/>
      <c r="AG25" s="577">
        <v>44</v>
      </c>
      <c r="AH25" s="577"/>
      <c r="AI25" s="577"/>
      <c r="AJ25" s="265" t="s">
        <v>25</v>
      </c>
      <c r="AK25" s="266"/>
    </row>
    <row r="26" spans="2:37" ht="15" customHeight="1" x14ac:dyDescent="0.2">
      <c r="B26" s="295"/>
      <c r="C26" s="296"/>
      <c r="D26" s="296"/>
      <c r="E26" s="296"/>
      <c r="F26" s="296"/>
      <c r="G26" s="296"/>
      <c r="H26" s="296"/>
      <c r="I26" s="606"/>
      <c r="J26" s="607"/>
      <c r="K26" s="607"/>
      <c r="L26" s="607"/>
      <c r="M26" s="607"/>
      <c r="N26" s="607"/>
      <c r="O26" s="607"/>
      <c r="P26" s="607"/>
      <c r="Q26" s="607"/>
      <c r="R26" s="607"/>
      <c r="S26" s="607"/>
      <c r="T26" s="607"/>
      <c r="U26" s="607"/>
      <c r="V26" s="607"/>
      <c r="W26" s="607"/>
      <c r="X26" s="607"/>
      <c r="Y26" s="607"/>
      <c r="Z26" s="607"/>
      <c r="AA26" s="607"/>
      <c r="AB26" s="297"/>
      <c r="AC26" s="297"/>
      <c r="AD26" s="297"/>
      <c r="AE26" s="297"/>
      <c r="AF26" s="297"/>
      <c r="AG26" s="579"/>
      <c r="AH26" s="579"/>
      <c r="AI26" s="579"/>
      <c r="AJ26" s="299"/>
      <c r="AK26" s="300"/>
    </row>
    <row r="27" spans="2:37" ht="15" customHeight="1" x14ac:dyDescent="0.2">
      <c r="B27" s="283" t="s">
        <v>40</v>
      </c>
      <c r="C27" s="284"/>
      <c r="D27" s="284"/>
      <c r="E27" s="284"/>
      <c r="F27" s="284"/>
      <c r="G27" s="285"/>
      <c r="H27" s="283" t="s">
        <v>26</v>
      </c>
      <c r="I27" s="284"/>
      <c r="J27" s="284"/>
      <c r="K27" s="284"/>
      <c r="L27" s="284"/>
      <c r="M27" s="283" t="s">
        <v>136</v>
      </c>
      <c r="N27" s="284"/>
      <c r="O27" s="284"/>
      <c r="P27" s="284"/>
      <c r="Q27" s="284"/>
      <c r="R27" s="284"/>
      <c r="S27" s="284"/>
      <c r="T27" s="285"/>
      <c r="U27" s="304" t="s">
        <v>138</v>
      </c>
      <c r="V27" s="305"/>
      <c r="W27" s="305"/>
      <c r="X27" s="305"/>
      <c r="Y27" s="305"/>
      <c r="Z27" s="305"/>
      <c r="AA27" s="305"/>
      <c r="AB27" s="305"/>
      <c r="AC27" s="306"/>
      <c r="AD27" s="284" t="s">
        <v>21</v>
      </c>
      <c r="AE27" s="284"/>
      <c r="AF27" s="284"/>
      <c r="AG27" s="284"/>
      <c r="AH27" s="284"/>
      <c r="AI27" s="284"/>
      <c r="AJ27" s="284"/>
      <c r="AK27" s="285"/>
    </row>
    <row r="28" spans="2:37" ht="15" customHeight="1" x14ac:dyDescent="0.2">
      <c r="B28" s="301"/>
      <c r="C28" s="302"/>
      <c r="D28" s="302"/>
      <c r="E28" s="302"/>
      <c r="F28" s="302"/>
      <c r="G28" s="303"/>
      <c r="H28" s="301"/>
      <c r="I28" s="302"/>
      <c r="J28" s="302"/>
      <c r="K28" s="302"/>
      <c r="L28" s="302"/>
      <c r="M28" s="301"/>
      <c r="N28" s="302"/>
      <c r="O28" s="302"/>
      <c r="P28" s="302"/>
      <c r="Q28" s="302"/>
      <c r="R28" s="302"/>
      <c r="S28" s="302"/>
      <c r="T28" s="303"/>
      <c r="U28" s="307" t="s">
        <v>51</v>
      </c>
      <c r="V28" s="308"/>
      <c r="W28" s="308"/>
      <c r="X28" s="308"/>
      <c r="Y28" s="308"/>
      <c r="Z28" s="308"/>
      <c r="AA28" s="308"/>
      <c r="AB28" s="308"/>
      <c r="AC28" s="309"/>
      <c r="AD28" s="302"/>
      <c r="AE28" s="302"/>
      <c r="AF28" s="302"/>
      <c r="AG28" s="302"/>
      <c r="AH28" s="302"/>
      <c r="AI28" s="302"/>
      <c r="AJ28" s="302"/>
      <c r="AK28" s="303"/>
    </row>
    <row r="29" spans="2:37" ht="15" customHeight="1" x14ac:dyDescent="0.2">
      <c r="B29" s="310" t="s">
        <v>34</v>
      </c>
      <c r="C29" s="310"/>
      <c r="D29" s="310"/>
      <c r="E29" s="310"/>
      <c r="F29" s="310"/>
      <c r="G29" s="310"/>
      <c r="H29" s="311" t="s">
        <v>35</v>
      </c>
      <c r="I29" s="312"/>
      <c r="J29" s="312"/>
      <c r="K29" s="312"/>
      <c r="L29" s="312"/>
      <c r="M29" s="311" t="s">
        <v>36</v>
      </c>
      <c r="N29" s="312"/>
      <c r="O29" s="312"/>
      <c r="P29" s="312"/>
      <c r="Q29" s="312"/>
      <c r="R29" s="312"/>
      <c r="S29" s="312"/>
      <c r="T29" s="313"/>
      <c r="U29" s="311" t="s">
        <v>37</v>
      </c>
      <c r="V29" s="312"/>
      <c r="W29" s="312"/>
      <c r="X29" s="312"/>
      <c r="Y29" s="312"/>
      <c r="Z29" s="312"/>
      <c r="AA29" s="312"/>
      <c r="AB29" s="312"/>
      <c r="AC29" s="313"/>
      <c r="AD29" s="312" t="s">
        <v>38</v>
      </c>
      <c r="AE29" s="312"/>
      <c r="AF29" s="312"/>
      <c r="AG29" s="312"/>
      <c r="AH29" s="312"/>
      <c r="AI29" s="312"/>
      <c r="AJ29" s="312"/>
      <c r="AK29" s="313"/>
    </row>
    <row r="30" spans="2:37" ht="15" customHeight="1" x14ac:dyDescent="0.2">
      <c r="B30" s="314">
        <f>AG25</f>
        <v>44</v>
      </c>
      <c r="C30" s="315"/>
      <c r="D30" s="315"/>
      <c r="E30" s="315"/>
      <c r="F30" s="315"/>
      <c r="G30" s="320" t="s">
        <v>41</v>
      </c>
      <c r="H30" s="323">
        <f>AD17</f>
        <v>7</v>
      </c>
      <c r="I30" s="324"/>
      <c r="J30" s="324"/>
      <c r="K30" s="329" t="s">
        <v>52</v>
      </c>
      <c r="L30" s="329"/>
      <c r="M30" s="323">
        <f>B30*H30</f>
        <v>308</v>
      </c>
      <c r="N30" s="324"/>
      <c r="O30" s="324"/>
      <c r="P30" s="324"/>
      <c r="Q30" s="324"/>
      <c r="R30" s="324"/>
      <c r="S30" s="329" t="s">
        <v>52</v>
      </c>
      <c r="T30" s="332"/>
      <c r="U30" s="567">
        <v>2257</v>
      </c>
      <c r="V30" s="568"/>
      <c r="W30" s="568"/>
      <c r="X30" s="568"/>
      <c r="Y30" s="568"/>
      <c r="Z30" s="568"/>
      <c r="AA30" s="568"/>
      <c r="AB30" s="568"/>
      <c r="AC30" s="269" t="s">
        <v>22</v>
      </c>
      <c r="AD30" s="315">
        <f>ROUNDDOWN(M30*U30,0)</f>
        <v>695156</v>
      </c>
      <c r="AE30" s="315"/>
      <c r="AF30" s="315"/>
      <c r="AG30" s="315"/>
      <c r="AH30" s="315"/>
      <c r="AI30" s="315"/>
      <c r="AJ30" s="315"/>
      <c r="AK30" s="269" t="s">
        <v>22</v>
      </c>
    </row>
    <row r="31" spans="2:37" ht="15" customHeight="1" x14ac:dyDescent="0.2">
      <c r="B31" s="316"/>
      <c r="C31" s="317"/>
      <c r="D31" s="317"/>
      <c r="E31" s="317"/>
      <c r="F31" s="317"/>
      <c r="G31" s="321"/>
      <c r="H31" s="325"/>
      <c r="I31" s="326"/>
      <c r="J31" s="326"/>
      <c r="K31" s="330"/>
      <c r="L31" s="330"/>
      <c r="M31" s="325"/>
      <c r="N31" s="326"/>
      <c r="O31" s="326"/>
      <c r="P31" s="326"/>
      <c r="Q31" s="326"/>
      <c r="R31" s="326"/>
      <c r="S31" s="330"/>
      <c r="T31" s="333"/>
      <c r="U31" s="569"/>
      <c r="V31" s="570"/>
      <c r="W31" s="570"/>
      <c r="X31" s="570"/>
      <c r="Y31" s="570"/>
      <c r="Z31" s="570"/>
      <c r="AA31" s="570"/>
      <c r="AB31" s="570"/>
      <c r="AC31" s="339"/>
      <c r="AD31" s="317"/>
      <c r="AE31" s="317"/>
      <c r="AF31" s="317"/>
      <c r="AG31" s="317"/>
      <c r="AH31" s="317"/>
      <c r="AI31" s="317"/>
      <c r="AJ31" s="317"/>
      <c r="AK31" s="339"/>
    </row>
    <row r="32" spans="2:37" ht="15" customHeight="1" x14ac:dyDescent="0.2">
      <c r="B32" s="318"/>
      <c r="C32" s="319"/>
      <c r="D32" s="319"/>
      <c r="E32" s="319"/>
      <c r="F32" s="319"/>
      <c r="G32" s="322"/>
      <c r="H32" s="327"/>
      <c r="I32" s="328"/>
      <c r="J32" s="328"/>
      <c r="K32" s="331"/>
      <c r="L32" s="331"/>
      <c r="M32" s="327"/>
      <c r="N32" s="328"/>
      <c r="O32" s="328"/>
      <c r="P32" s="328"/>
      <c r="Q32" s="328"/>
      <c r="R32" s="328"/>
      <c r="S32" s="331"/>
      <c r="T32" s="334"/>
      <c r="U32" s="571"/>
      <c r="V32" s="572"/>
      <c r="W32" s="572"/>
      <c r="X32" s="572"/>
      <c r="Y32" s="572"/>
      <c r="Z32" s="572"/>
      <c r="AA32" s="572"/>
      <c r="AB32" s="572"/>
      <c r="AC32" s="270"/>
      <c r="AD32" s="319"/>
      <c r="AE32" s="319"/>
      <c r="AF32" s="319"/>
      <c r="AG32" s="319"/>
      <c r="AH32" s="319"/>
      <c r="AI32" s="319"/>
      <c r="AJ32" s="319"/>
      <c r="AK32" s="270"/>
    </row>
    <row r="33" spans="2:37" s="20" customFormat="1" ht="15" customHeight="1" x14ac:dyDescent="0.2">
      <c r="B33" s="340" t="s">
        <v>78</v>
      </c>
      <c r="C33" s="341"/>
      <c r="D33" s="342"/>
      <c r="E33" s="531"/>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532"/>
      <c r="AK33" s="533"/>
    </row>
    <row r="34" spans="2:37" ht="15" customHeight="1" x14ac:dyDescent="0.2">
      <c r="B34" s="343"/>
      <c r="C34" s="344"/>
      <c r="D34" s="345"/>
      <c r="E34" s="534"/>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6"/>
    </row>
    <row r="35" spans="2:37" s="12" customFormat="1" ht="15" customHeight="1" x14ac:dyDescent="0.2">
      <c r="B35" s="346"/>
      <c r="C35" s="347"/>
      <c r="D35" s="348"/>
      <c r="E35" s="537"/>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9"/>
    </row>
    <row r="36" spans="2:37" s="20" customFormat="1" ht="15" customHeight="1" x14ac:dyDescent="0.2">
      <c r="B36" s="61"/>
      <c r="C36" s="61"/>
      <c r="D36" s="61"/>
      <c r="E36" s="61"/>
      <c r="F36" s="61"/>
      <c r="G36" s="61"/>
      <c r="H36" s="61"/>
      <c r="I36" s="61"/>
      <c r="J36" s="17"/>
      <c r="K36" s="17"/>
      <c r="L36" s="17"/>
      <c r="M36" s="17"/>
      <c r="N36" s="25"/>
      <c r="O36" s="25"/>
      <c r="P36" s="25"/>
      <c r="Q36" s="26"/>
      <c r="R36" s="26"/>
      <c r="S36" s="26"/>
      <c r="T36" s="18"/>
      <c r="U36" s="61"/>
      <c r="V36" s="27"/>
      <c r="W36" s="27"/>
      <c r="X36" s="27"/>
      <c r="Y36" s="27"/>
      <c r="Z36" s="27"/>
      <c r="AA36" s="27"/>
      <c r="AB36" s="27"/>
      <c r="AD36" s="27"/>
      <c r="AE36" s="27"/>
      <c r="AF36" s="28"/>
      <c r="AG36" s="26"/>
      <c r="AH36" s="26"/>
      <c r="AI36" s="26"/>
      <c r="AJ36" s="26"/>
      <c r="AK36" s="18"/>
    </row>
    <row r="37" spans="2:37" s="12" customFormat="1" ht="15" customHeight="1" x14ac:dyDescent="0.2">
      <c r="B37" s="14" t="s">
        <v>33</v>
      </c>
      <c r="C37" s="15"/>
      <c r="D37" s="15"/>
      <c r="E37" s="15"/>
      <c r="F37" s="15"/>
      <c r="G37" s="15"/>
      <c r="H37" s="15"/>
      <c r="I37" s="15"/>
      <c r="J37" s="15"/>
      <c r="K37" s="15"/>
      <c r="L37" s="16"/>
      <c r="M37" s="16"/>
      <c r="N37" s="16"/>
      <c r="O37" s="16"/>
      <c r="P37" s="16"/>
      <c r="Q37" s="16"/>
      <c r="R37" s="21"/>
    </row>
    <row r="38" spans="2:37" ht="15" customHeight="1" x14ac:dyDescent="0.2">
      <c r="B38" s="237" t="s">
        <v>2</v>
      </c>
      <c r="C38" s="238"/>
      <c r="D38" s="238"/>
      <c r="E38" s="238"/>
      <c r="F38" s="238"/>
      <c r="G38" s="238"/>
      <c r="H38" s="239"/>
      <c r="I38" s="559"/>
      <c r="J38" s="560"/>
      <c r="K38" s="560"/>
      <c r="L38" s="560"/>
      <c r="M38" s="560"/>
      <c r="N38" s="560"/>
      <c r="O38" s="560"/>
      <c r="P38" s="560"/>
      <c r="Q38" s="560"/>
      <c r="R38" s="561"/>
    </row>
    <row r="39" spans="2:37" ht="15" customHeight="1" x14ac:dyDescent="0.2">
      <c r="B39" s="240"/>
      <c r="C39" s="241"/>
      <c r="D39" s="241"/>
      <c r="E39" s="241"/>
      <c r="F39" s="241"/>
      <c r="G39" s="241"/>
      <c r="H39" s="242"/>
      <c r="I39" s="562"/>
      <c r="J39" s="563"/>
      <c r="K39" s="563"/>
      <c r="L39" s="563"/>
      <c r="M39" s="563"/>
      <c r="N39" s="563"/>
      <c r="O39" s="563"/>
      <c r="P39" s="563"/>
      <c r="Q39" s="563"/>
      <c r="R39" s="564"/>
      <c r="AK39" s="60"/>
    </row>
    <row r="40" spans="2:37" ht="15" customHeight="1" x14ac:dyDescent="0.2">
      <c r="B40" s="237" t="s">
        <v>1</v>
      </c>
      <c r="C40" s="238"/>
      <c r="D40" s="239"/>
      <c r="E40" s="559"/>
      <c r="F40" s="560"/>
      <c r="G40" s="560"/>
      <c r="H40" s="560"/>
      <c r="I40" s="560"/>
      <c r="J40" s="561"/>
      <c r="K40" s="237" t="s">
        <v>3</v>
      </c>
      <c r="L40" s="238"/>
      <c r="M40" s="238"/>
      <c r="N40" s="238"/>
      <c r="O40" s="239"/>
      <c r="P40" s="553"/>
      <c r="Q40" s="554"/>
      <c r="R40" s="554"/>
      <c r="S40" s="554"/>
      <c r="T40" s="554"/>
      <c r="U40" s="565"/>
      <c r="V40" s="237" t="s">
        <v>5</v>
      </c>
      <c r="W40" s="238"/>
      <c r="X40" s="238"/>
      <c r="Y40" s="238"/>
      <c r="Z40" s="239"/>
      <c r="AA40" s="547"/>
      <c r="AB40" s="548"/>
      <c r="AC40" s="548"/>
      <c r="AD40" s="548"/>
      <c r="AE40" s="548"/>
      <c r="AF40" s="548"/>
      <c r="AG40" s="548"/>
      <c r="AH40" s="548"/>
      <c r="AI40" s="548"/>
      <c r="AJ40" s="548"/>
      <c r="AK40" s="549"/>
    </row>
    <row r="41" spans="2:37" ht="15" customHeight="1" x14ac:dyDescent="0.2">
      <c r="B41" s="240"/>
      <c r="C41" s="241"/>
      <c r="D41" s="242"/>
      <c r="E41" s="562"/>
      <c r="F41" s="563"/>
      <c r="G41" s="563"/>
      <c r="H41" s="563"/>
      <c r="I41" s="563"/>
      <c r="J41" s="564"/>
      <c r="K41" s="240"/>
      <c r="L41" s="241"/>
      <c r="M41" s="241"/>
      <c r="N41" s="241"/>
      <c r="O41" s="242"/>
      <c r="P41" s="555"/>
      <c r="Q41" s="556"/>
      <c r="R41" s="556"/>
      <c r="S41" s="556"/>
      <c r="T41" s="556"/>
      <c r="U41" s="566"/>
      <c r="V41" s="240"/>
      <c r="W41" s="241"/>
      <c r="X41" s="241"/>
      <c r="Y41" s="241"/>
      <c r="Z41" s="242"/>
      <c r="AA41" s="550"/>
      <c r="AB41" s="551"/>
      <c r="AC41" s="551"/>
      <c r="AD41" s="551"/>
      <c r="AE41" s="551"/>
      <c r="AF41" s="551"/>
      <c r="AG41" s="551"/>
      <c r="AH41" s="551"/>
      <c r="AI41" s="551"/>
      <c r="AJ41" s="551"/>
      <c r="AK41" s="552"/>
    </row>
    <row r="42" spans="2:37" ht="15" customHeight="1" x14ac:dyDescent="0.2">
      <c r="B42" s="237" t="s">
        <v>4</v>
      </c>
      <c r="C42" s="238"/>
      <c r="D42" s="238"/>
      <c r="E42" s="238"/>
      <c r="F42" s="238"/>
      <c r="G42" s="238"/>
      <c r="H42" s="238"/>
      <c r="I42" s="239"/>
      <c r="J42" s="553" t="s">
        <v>43</v>
      </c>
      <c r="K42" s="554"/>
      <c r="L42" s="554"/>
      <c r="M42" s="554"/>
      <c r="N42" s="554"/>
      <c r="O42" s="554"/>
      <c r="P42" s="554"/>
      <c r="Q42" s="554"/>
      <c r="R42" s="554"/>
      <c r="S42" s="554"/>
      <c r="T42" s="554"/>
      <c r="U42" s="554"/>
      <c r="V42" s="554"/>
      <c r="W42" s="554"/>
      <c r="X42" s="554"/>
      <c r="Y42" s="554"/>
      <c r="Z42" s="554"/>
      <c r="AA42" s="554"/>
      <c r="AB42" s="261" t="s">
        <v>24</v>
      </c>
      <c r="AC42" s="261"/>
      <c r="AD42" s="557"/>
      <c r="AE42" s="557"/>
      <c r="AF42" s="557"/>
      <c r="AG42" s="265" t="s">
        <v>39</v>
      </c>
      <c r="AH42" s="265"/>
      <c r="AI42" s="265"/>
      <c r="AJ42" s="265"/>
      <c r="AK42" s="266"/>
    </row>
    <row r="43" spans="2:37" ht="15" customHeight="1" x14ac:dyDescent="0.2">
      <c r="B43" s="240"/>
      <c r="C43" s="241"/>
      <c r="D43" s="241"/>
      <c r="E43" s="241"/>
      <c r="F43" s="241"/>
      <c r="G43" s="241"/>
      <c r="H43" s="241"/>
      <c r="I43" s="242"/>
      <c r="J43" s="555"/>
      <c r="K43" s="556"/>
      <c r="L43" s="556"/>
      <c r="M43" s="556"/>
      <c r="N43" s="556"/>
      <c r="O43" s="556"/>
      <c r="P43" s="556"/>
      <c r="Q43" s="556"/>
      <c r="R43" s="556"/>
      <c r="S43" s="556"/>
      <c r="T43" s="556"/>
      <c r="U43" s="556"/>
      <c r="V43" s="556"/>
      <c r="W43" s="556"/>
      <c r="X43" s="556"/>
      <c r="Y43" s="556"/>
      <c r="Z43" s="556"/>
      <c r="AA43" s="556"/>
      <c r="AB43" s="262"/>
      <c r="AC43" s="262"/>
      <c r="AD43" s="558"/>
      <c r="AE43" s="558"/>
      <c r="AF43" s="558"/>
      <c r="AG43" s="267"/>
      <c r="AH43" s="267"/>
      <c r="AI43" s="267"/>
      <c r="AJ43" s="267"/>
      <c r="AK43" s="268"/>
    </row>
    <row r="44" spans="2:37" ht="15" customHeight="1" x14ac:dyDescent="0.2">
      <c r="B44" s="283" t="s">
        <v>55</v>
      </c>
      <c r="C44" s="284"/>
      <c r="D44" s="284"/>
      <c r="E44" s="284"/>
      <c r="F44" s="284"/>
      <c r="G44" s="284"/>
      <c r="H44" s="285"/>
      <c r="I44" s="261" t="s">
        <v>48</v>
      </c>
      <c r="J44" s="261"/>
      <c r="K44" s="261"/>
      <c r="L44" s="526"/>
      <c r="M44" s="526"/>
      <c r="N44" s="526"/>
      <c r="O44" s="526"/>
      <c r="P44" s="526"/>
      <c r="Q44" s="291" t="s">
        <v>22</v>
      </c>
      <c r="R44" s="293" t="s">
        <v>49</v>
      </c>
      <c r="S44" s="293"/>
      <c r="T44" s="293"/>
      <c r="U44" s="293"/>
      <c r="V44" s="526"/>
      <c r="W44" s="526"/>
      <c r="X44" s="526"/>
      <c r="Y44" s="526"/>
      <c r="Z44" s="526"/>
      <c r="AA44" s="291" t="s">
        <v>22</v>
      </c>
      <c r="AB44" s="261" t="s">
        <v>50</v>
      </c>
      <c r="AC44" s="261"/>
      <c r="AD44" s="261"/>
      <c r="AE44" s="261"/>
      <c r="AF44" s="526"/>
      <c r="AG44" s="526"/>
      <c r="AH44" s="526"/>
      <c r="AI44" s="526"/>
      <c r="AJ44" s="526"/>
      <c r="AK44" s="269" t="s">
        <v>42</v>
      </c>
    </row>
    <row r="45" spans="2:37" ht="15" customHeight="1" x14ac:dyDescent="0.2">
      <c r="B45" s="286"/>
      <c r="C45" s="287"/>
      <c r="D45" s="287"/>
      <c r="E45" s="287"/>
      <c r="F45" s="287"/>
      <c r="G45" s="287"/>
      <c r="H45" s="288"/>
      <c r="I45" s="262"/>
      <c r="J45" s="262"/>
      <c r="K45" s="262"/>
      <c r="L45" s="530"/>
      <c r="M45" s="530"/>
      <c r="N45" s="530"/>
      <c r="O45" s="530"/>
      <c r="P45" s="530"/>
      <c r="Q45" s="292"/>
      <c r="R45" s="294"/>
      <c r="S45" s="294"/>
      <c r="T45" s="294"/>
      <c r="U45" s="294"/>
      <c r="V45" s="530"/>
      <c r="W45" s="530"/>
      <c r="X45" s="530"/>
      <c r="Y45" s="530"/>
      <c r="Z45" s="530"/>
      <c r="AA45" s="292"/>
      <c r="AB45" s="262"/>
      <c r="AC45" s="262"/>
      <c r="AD45" s="262"/>
      <c r="AE45" s="262"/>
      <c r="AF45" s="530"/>
      <c r="AG45" s="530"/>
      <c r="AH45" s="530"/>
      <c r="AI45" s="530"/>
      <c r="AJ45" s="530"/>
      <c r="AK45" s="270"/>
    </row>
    <row r="46" spans="2:37" ht="15" customHeight="1" x14ac:dyDescent="0.2">
      <c r="B46" s="271" t="s">
        <v>31</v>
      </c>
      <c r="C46" s="272"/>
      <c r="D46" s="272"/>
      <c r="E46" s="272"/>
      <c r="F46" s="272"/>
      <c r="G46" s="272"/>
      <c r="H46" s="273"/>
      <c r="I46" s="540" t="s">
        <v>158</v>
      </c>
      <c r="J46" s="541"/>
      <c r="K46" s="541"/>
      <c r="L46" s="541"/>
      <c r="M46" s="541"/>
      <c r="N46" s="541"/>
      <c r="O46" s="541"/>
      <c r="P46" s="541"/>
      <c r="Q46" s="541"/>
      <c r="R46" s="541"/>
      <c r="S46" s="541"/>
      <c r="T46" s="541"/>
      <c r="U46" s="541"/>
      <c r="V46" s="541"/>
      <c r="W46" s="541"/>
      <c r="X46" s="541"/>
      <c r="Y46" s="541"/>
      <c r="Z46" s="541"/>
      <c r="AA46" s="541"/>
      <c r="AB46" s="261" t="s">
        <v>95</v>
      </c>
      <c r="AC46" s="261"/>
      <c r="AD46" s="261"/>
      <c r="AE46" s="261"/>
      <c r="AF46" s="261"/>
      <c r="AG46" s="544"/>
      <c r="AH46" s="544"/>
      <c r="AI46" s="544"/>
      <c r="AJ46" s="265" t="s">
        <v>25</v>
      </c>
      <c r="AK46" s="266"/>
    </row>
    <row r="47" spans="2:37" ht="15" customHeight="1" x14ac:dyDescent="0.2">
      <c r="B47" s="274"/>
      <c r="C47" s="275"/>
      <c r="D47" s="275"/>
      <c r="E47" s="275"/>
      <c r="F47" s="275"/>
      <c r="G47" s="275"/>
      <c r="H47" s="276"/>
      <c r="I47" s="542"/>
      <c r="J47" s="543"/>
      <c r="K47" s="543"/>
      <c r="L47" s="543"/>
      <c r="M47" s="543"/>
      <c r="N47" s="543"/>
      <c r="O47" s="543"/>
      <c r="P47" s="543"/>
      <c r="Q47" s="543"/>
      <c r="R47" s="543"/>
      <c r="S47" s="543"/>
      <c r="T47" s="543"/>
      <c r="U47" s="543"/>
      <c r="V47" s="543"/>
      <c r="W47" s="543"/>
      <c r="X47" s="543"/>
      <c r="Y47" s="543"/>
      <c r="Z47" s="543"/>
      <c r="AA47" s="543"/>
      <c r="AB47" s="262"/>
      <c r="AC47" s="262"/>
      <c r="AD47" s="262"/>
      <c r="AE47" s="262"/>
      <c r="AF47" s="262"/>
      <c r="AG47" s="545"/>
      <c r="AH47" s="545"/>
      <c r="AI47" s="545"/>
      <c r="AJ47" s="267"/>
      <c r="AK47" s="268"/>
    </row>
    <row r="48" spans="2:37" ht="15" customHeight="1" x14ac:dyDescent="0.2">
      <c r="B48" s="271" t="s">
        <v>20</v>
      </c>
      <c r="C48" s="272"/>
      <c r="D48" s="272"/>
      <c r="E48" s="272"/>
      <c r="F48" s="272"/>
      <c r="G48" s="272"/>
      <c r="H48" s="272"/>
      <c r="I48" s="540" t="s">
        <v>158</v>
      </c>
      <c r="J48" s="541"/>
      <c r="K48" s="541"/>
      <c r="L48" s="541"/>
      <c r="M48" s="541"/>
      <c r="N48" s="541"/>
      <c r="O48" s="541"/>
      <c r="P48" s="541"/>
      <c r="Q48" s="541"/>
      <c r="R48" s="541"/>
      <c r="S48" s="541"/>
      <c r="T48" s="541"/>
      <c r="U48" s="541"/>
      <c r="V48" s="541"/>
      <c r="W48" s="541"/>
      <c r="X48" s="541"/>
      <c r="Y48" s="541"/>
      <c r="Z48" s="541"/>
      <c r="AA48" s="541"/>
      <c r="AB48" s="261" t="s">
        <v>95</v>
      </c>
      <c r="AC48" s="261"/>
      <c r="AD48" s="261"/>
      <c r="AE48" s="261"/>
      <c r="AF48" s="261"/>
      <c r="AG48" s="544"/>
      <c r="AH48" s="544"/>
      <c r="AI48" s="544"/>
      <c r="AJ48" s="265" t="s">
        <v>25</v>
      </c>
      <c r="AK48" s="266"/>
    </row>
    <row r="49" spans="2:37" ht="15" customHeight="1" x14ac:dyDescent="0.2">
      <c r="B49" s="274"/>
      <c r="C49" s="275"/>
      <c r="D49" s="275"/>
      <c r="E49" s="275"/>
      <c r="F49" s="275"/>
      <c r="G49" s="275"/>
      <c r="H49" s="275"/>
      <c r="I49" s="542"/>
      <c r="J49" s="543"/>
      <c r="K49" s="543"/>
      <c r="L49" s="543"/>
      <c r="M49" s="543"/>
      <c r="N49" s="543"/>
      <c r="O49" s="543"/>
      <c r="P49" s="543"/>
      <c r="Q49" s="543"/>
      <c r="R49" s="543"/>
      <c r="S49" s="543"/>
      <c r="T49" s="543"/>
      <c r="U49" s="543"/>
      <c r="V49" s="543"/>
      <c r="W49" s="543"/>
      <c r="X49" s="543"/>
      <c r="Y49" s="543"/>
      <c r="Z49" s="543"/>
      <c r="AA49" s="543"/>
      <c r="AB49" s="262"/>
      <c r="AC49" s="262"/>
      <c r="AD49" s="262"/>
      <c r="AE49" s="262"/>
      <c r="AF49" s="262"/>
      <c r="AG49" s="545"/>
      <c r="AH49" s="545"/>
      <c r="AI49" s="545"/>
      <c r="AJ49" s="267"/>
      <c r="AK49" s="268"/>
    </row>
    <row r="50" spans="2:37" ht="15" customHeight="1" x14ac:dyDescent="0.2">
      <c r="B50" s="271" t="s">
        <v>29</v>
      </c>
      <c r="C50" s="272"/>
      <c r="D50" s="272"/>
      <c r="E50" s="272"/>
      <c r="F50" s="272"/>
      <c r="G50" s="272"/>
      <c r="H50" s="272"/>
      <c r="I50" s="540" t="s">
        <v>158</v>
      </c>
      <c r="J50" s="541"/>
      <c r="K50" s="541"/>
      <c r="L50" s="541"/>
      <c r="M50" s="541"/>
      <c r="N50" s="541"/>
      <c r="O50" s="541"/>
      <c r="P50" s="541"/>
      <c r="Q50" s="541"/>
      <c r="R50" s="541"/>
      <c r="S50" s="541"/>
      <c r="T50" s="541"/>
      <c r="U50" s="541"/>
      <c r="V50" s="541"/>
      <c r="W50" s="541"/>
      <c r="X50" s="541"/>
      <c r="Y50" s="541"/>
      <c r="Z50" s="541"/>
      <c r="AA50" s="541"/>
      <c r="AB50" s="261" t="s">
        <v>95</v>
      </c>
      <c r="AC50" s="261"/>
      <c r="AD50" s="261"/>
      <c r="AE50" s="261"/>
      <c r="AF50" s="261"/>
      <c r="AG50" s="544"/>
      <c r="AH50" s="544"/>
      <c r="AI50" s="544"/>
      <c r="AJ50" s="265" t="s">
        <v>25</v>
      </c>
      <c r="AK50" s="266"/>
    </row>
    <row r="51" spans="2:37" ht="15" customHeight="1" x14ac:dyDescent="0.2">
      <c r="B51" s="295"/>
      <c r="C51" s="296"/>
      <c r="D51" s="296"/>
      <c r="E51" s="296"/>
      <c r="F51" s="296"/>
      <c r="G51" s="296"/>
      <c r="H51" s="296"/>
      <c r="I51" s="542"/>
      <c r="J51" s="543"/>
      <c r="K51" s="543"/>
      <c r="L51" s="543"/>
      <c r="M51" s="543"/>
      <c r="N51" s="543"/>
      <c r="O51" s="543"/>
      <c r="P51" s="543"/>
      <c r="Q51" s="543"/>
      <c r="R51" s="543"/>
      <c r="S51" s="543"/>
      <c r="T51" s="543"/>
      <c r="U51" s="543"/>
      <c r="V51" s="543"/>
      <c r="W51" s="543"/>
      <c r="X51" s="543"/>
      <c r="Y51" s="543"/>
      <c r="Z51" s="543"/>
      <c r="AA51" s="543"/>
      <c r="AB51" s="297"/>
      <c r="AC51" s="297"/>
      <c r="AD51" s="297"/>
      <c r="AE51" s="297"/>
      <c r="AF51" s="297"/>
      <c r="AG51" s="546"/>
      <c r="AH51" s="546"/>
      <c r="AI51" s="546"/>
      <c r="AJ51" s="299"/>
      <c r="AK51" s="300"/>
    </row>
    <row r="52" spans="2:37" ht="15" customHeight="1" x14ac:dyDescent="0.2">
      <c r="B52" s="358" t="s">
        <v>40</v>
      </c>
      <c r="C52" s="358"/>
      <c r="D52" s="358"/>
      <c r="E52" s="358"/>
      <c r="F52" s="358"/>
      <c r="G52" s="358"/>
      <c r="H52" s="283" t="s">
        <v>26</v>
      </c>
      <c r="I52" s="284"/>
      <c r="J52" s="284"/>
      <c r="K52" s="284"/>
      <c r="L52" s="285"/>
      <c r="M52" s="284" t="s">
        <v>136</v>
      </c>
      <c r="N52" s="284"/>
      <c r="O52" s="284"/>
      <c r="P52" s="284"/>
      <c r="Q52" s="284"/>
      <c r="R52" s="284"/>
      <c r="S52" s="284"/>
      <c r="T52" s="285"/>
      <c r="U52" s="304" t="s">
        <v>138</v>
      </c>
      <c r="V52" s="305"/>
      <c r="W52" s="305"/>
      <c r="X52" s="305"/>
      <c r="Y52" s="305"/>
      <c r="Z52" s="305"/>
      <c r="AA52" s="305"/>
      <c r="AB52" s="305"/>
      <c r="AC52" s="306"/>
      <c r="AD52" s="283" t="s">
        <v>21</v>
      </c>
      <c r="AE52" s="284"/>
      <c r="AF52" s="284"/>
      <c r="AG52" s="284"/>
      <c r="AH52" s="284"/>
      <c r="AI52" s="284"/>
      <c r="AJ52" s="284"/>
      <c r="AK52" s="285"/>
    </row>
    <row r="53" spans="2:37" ht="15" customHeight="1" x14ac:dyDescent="0.2">
      <c r="B53" s="359"/>
      <c r="C53" s="359"/>
      <c r="D53" s="359"/>
      <c r="E53" s="359"/>
      <c r="F53" s="359"/>
      <c r="G53" s="359"/>
      <c r="H53" s="301"/>
      <c r="I53" s="302"/>
      <c r="J53" s="302"/>
      <c r="K53" s="302"/>
      <c r="L53" s="303"/>
      <c r="M53" s="302"/>
      <c r="N53" s="302"/>
      <c r="O53" s="302"/>
      <c r="P53" s="302"/>
      <c r="Q53" s="302"/>
      <c r="R53" s="302"/>
      <c r="S53" s="302"/>
      <c r="T53" s="303"/>
      <c r="U53" s="307" t="s">
        <v>51</v>
      </c>
      <c r="V53" s="308"/>
      <c r="W53" s="308"/>
      <c r="X53" s="308"/>
      <c r="Y53" s="308"/>
      <c r="Z53" s="308"/>
      <c r="AA53" s="308"/>
      <c r="AB53" s="308"/>
      <c r="AC53" s="308"/>
      <c r="AD53" s="301"/>
      <c r="AE53" s="302"/>
      <c r="AF53" s="302"/>
      <c r="AG53" s="302"/>
      <c r="AH53" s="302"/>
      <c r="AI53" s="302"/>
      <c r="AJ53" s="302"/>
      <c r="AK53" s="303"/>
    </row>
    <row r="54" spans="2:37" ht="15" customHeight="1" x14ac:dyDescent="0.2">
      <c r="B54" s="310" t="s">
        <v>34</v>
      </c>
      <c r="C54" s="310"/>
      <c r="D54" s="310"/>
      <c r="E54" s="310"/>
      <c r="F54" s="310"/>
      <c r="G54" s="310"/>
      <c r="H54" s="311" t="s">
        <v>35</v>
      </c>
      <c r="I54" s="312"/>
      <c r="J54" s="312"/>
      <c r="K54" s="312"/>
      <c r="L54" s="313"/>
      <c r="M54" s="312" t="s">
        <v>36</v>
      </c>
      <c r="N54" s="312"/>
      <c r="O54" s="312"/>
      <c r="P54" s="312"/>
      <c r="Q54" s="312"/>
      <c r="R54" s="312"/>
      <c r="S54" s="312"/>
      <c r="T54" s="313"/>
      <c r="U54" s="311" t="s">
        <v>37</v>
      </c>
      <c r="V54" s="312"/>
      <c r="W54" s="312"/>
      <c r="X54" s="312"/>
      <c r="Y54" s="312"/>
      <c r="Z54" s="312"/>
      <c r="AA54" s="312"/>
      <c r="AB54" s="312"/>
      <c r="AC54" s="312"/>
      <c r="AD54" s="311" t="s">
        <v>38</v>
      </c>
      <c r="AE54" s="312"/>
      <c r="AF54" s="312"/>
      <c r="AG54" s="312"/>
      <c r="AH54" s="312"/>
      <c r="AI54" s="312"/>
      <c r="AJ54" s="312"/>
      <c r="AK54" s="313"/>
    </row>
    <row r="55" spans="2:37" ht="15" customHeight="1" x14ac:dyDescent="0.2">
      <c r="B55" s="314">
        <f>AG50</f>
        <v>0</v>
      </c>
      <c r="C55" s="315"/>
      <c r="D55" s="315"/>
      <c r="E55" s="315"/>
      <c r="F55" s="315"/>
      <c r="G55" s="320" t="s">
        <v>41</v>
      </c>
      <c r="H55" s="323">
        <f>AD42</f>
        <v>0</v>
      </c>
      <c r="I55" s="324"/>
      <c r="J55" s="324"/>
      <c r="K55" s="329" t="s">
        <v>52</v>
      </c>
      <c r="L55" s="332"/>
      <c r="M55" s="323">
        <f>B55*H55</f>
        <v>0</v>
      </c>
      <c r="N55" s="324"/>
      <c r="O55" s="324"/>
      <c r="P55" s="324"/>
      <c r="Q55" s="324"/>
      <c r="R55" s="324"/>
      <c r="S55" s="329" t="s">
        <v>52</v>
      </c>
      <c r="T55" s="332"/>
      <c r="U55" s="525"/>
      <c r="V55" s="526"/>
      <c r="W55" s="526"/>
      <c r="X55" s="526"/>
      <c r="Y55" s="526"/>
      <c r="Z55" s="526"/>
      <c r="AA55" s="526"/>
      <c r="AB55" s="526"/>
      <c r="AC55" s="364" t="s">
        <v>22</v>
      </c>
      <c r="AD55" s="314">
        <f>ROUNDDOWN(M55*U55,0)</f>
        <v>0</v>
      </c>
      <c r="AE55" s="315"/>
      <c r="AF55" s="315"/>
      <c r="AG55" s="315"/>
      <c r="AH55" s="315"/>
      <c r="AI55" s="315"/>
      <c r="AJ55" s="315"/>
      <c r="AK55" s="269" t="s">
        <v>22</v>
      </c>
    </row>
    <row r="56" spans="2:37" ht="15" customHeight="1" x14ac:dyDescent="0.2">
      <c r="B56" s="316"/>
      <c r="C56" s="317"/>
      <c r="D56" s="317"/>
      <c r="E56" s="317"/>
      <c r="F56" s="317"/>
      <c r="G56" s="321"/>
      <c r="H56" s="325"/>
      <c r="I56" s="326"/>
      <c r="J56" s="326"/>
      <c r="K56" s="330"/>
      <c r="L56" s="333"/>
      <c r="M56" s="325"/>
      <c r="N56" s="326"/>
      <c r="O56" s="326"/>
      <c r="P56" s="326"/>
      <c r="Q56" s="326"/>
      <c r="R56" s="326"/>
      <c r="S56" s="330"/>
      <c r="T56" s="333"/>
      <c r="U56" s="527"/>
      <c r="V56" s="528"/>
      <c r="W56" s="528"/>
      <c r="X56" s="528"/>
      <c r="Y56" s="528"/>
      <c r="Z56" s="528"/>
      <c r="AA56" s="528"/>
      <c r="AB56" s="528"/>
      <c r="AC56" s="365"/>
      <c r="AD56" s="316"/>
      <c r="AE56" s="317"/>
      <c r="AF56" s="317"/>
      <c r="AG56" s="317"/>
      <c r="AH56" s="317"/>
      <c r="AI56" s="317"/>
      <c r="AJ56" s="317"/>
      <c r="AK56" s="339"/>
    </row>
    <row r="57" spans="2:37" ht="15" customHeight="1" x14ac:dyDescent="0.2">
      <c r="B57" s="318"/>
      <c r="C57" s="319"/>
      <c r="D57" s="319"/>
      <c r="E57" s="319"/>
      <c r="F57" s="319"/>
      <c r="G57" s="322"/>
      <c r="H57" s="327"/>
      <c r="I57" s="328"/>
      <c r="J57" s="328"/>
      <c r="K57" s="331"/>
      <c r="L57" s="334"/>
      <c r="M57" s="327"/>
      <c r="N57" s="328"/>
      <c r="O57" s="328"/>
      <c r="P57" s="328"/>
      <c r="Q57" s="328"/>
      <c r="R57" s="328"/>
      <c r="S57" s="331"/>
      <c r="T57" s="334"/>
      <c r="U57" s="529"/>
      <c r="V57" s="530"/>
      <c r="W57" s="530"/>
      <c r="X57" s="530"/>
      <c r="Y57" s="530"/>
      <c r="Z57" s="530"/>
      <c r="AA57" s="530"/>
      <c r="AB57" s="530"/>
      <c r="AC57" s="366"/>
      <c r="AD57" s="318"/>
      <c r="AE57" s="319"/>
      <c r="AF57" s="319"/>
      <c r="AG57" s="319"/>
      <c r="AH57" s="319"/>
      <c r="AI57" s="319"/>
      <c r="AJ57" s="319"/>
      <c r="AK57" s="270"/>
    </row>
    <row r="58" spans="2:37" s="20" customFormat="1" ht="15" customHeight="1" x14ac:dyDescent="0.2">
      <c r="B58" s="340" t="s">
        <v>78</v>
      </c>
      <c r="C58" s="341"/>
      <c r="D58" s="342"/>
      <c r="E58" s="531"/>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2"/>
      <c r="AD58" s="532"/>
      <c r="AE58" s="532"/>
      <c r="AF58" s="532"/>
      <c r="AG58" s="532"/>
      <c r="AH58" s="532"/>
      <c r="AI58" s="532"/>
      <c r="AJ58" s="532"/>
      <c r="AK58" s="533"/>
    </row>
    <row r="59" spans="2:37" ht="15" customHeight="1" x14ac:dyDescent="0.2">
      <c r="B59" s="343"/>
      <c r="C59" s="344"/>
      <c r="D59" s="345"/>
      <c r="E59" s="534"/>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535"/>
      <c r="AD59" s="535"/>
      <c r="AE59" s="535"/>
      <c r="AF59" s="535"/>
      <c r="AG59" s="535"/>
      <c r="AH59" s="535"/>
      <c r="AI59" s="535"/>
      <c r="AJ59" s="535"/>
      <c r="AK59" s="536"/>
    </row>
    <row r="60" spans="2:37" s="12" customFormat="1" ht="15" customHeight="1" x14ac:dyDescent="0.2">
      <c r="B60" s="346"/>
      <c r="C60" s="347"/>
      <c r="D60" s="348"/>
      <c r="E60" s="537"/>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9"/>
    </row>
    <row r="61" spans="2:37" ht="15" customHeight="1" x14ac:dyDescent="0.2">
      <c r="B61" s="61"/>
      <c r="C61" s="61"/>
      <c r="D61" s="61"/>
      <c r="E61" s="61"/>
      <c r="F61" s="61"/>
      <c r="G61" s="61"/>
      <c r="J61" s="24"/>
      <c r="K61" s="24"/>
      <c r="L61" s="24"/>
      <c r="M61" s="360" t="s">
        <v>44</v>
      </c>
      <c r="N61" s="360"/>
      <c r="O61" s="360"/>
      <c r="P61" s="360"/>
      <c r="Q61" s="360"/>
      <c r="R61" s="361">
        <f>M30+M55</f>
        <v>308</v>
      </c>
      <c r="S61" s="361"/>
      <c r="T61" s="361"/>
      <c r="U61" s="22"/>
      <c r="V61" s="19"/>
      <c r="W61" s="19"/>
      <c r="X61" s="19"/>
      <c r="Y61" s="19"/>
      <c r="Z61" s="19"/>
      <c r="AA61" s="19"/>
      <c r="AB61" s="19"/>
      <c r="AC61" s="362" t="s">
        <v>45</v>
      </c>
      <c r="AD61" s="362"/>
      <c r="AE61" s="362"/>
      <c r="AF61" s="362"/>
      <c r="AG61" s="362"/>
      <c r="AH61" s="363">
        <f>AD30+AD55</f>
        <v>695156</v>
      </c>
      <c r="AI61" s="363"/>
      <c r="AJ61" s="363"/>
      <c r="AK61" s="363"/>
    </row>
    <row r="62" spans="2:37" ht="15" hidden="1" customHeight="1" x14ac:dyDescent="0.2"/>
    <row r="63" spans="2:37" ht="15" customHeight="1" x14ac:dyDescent="0.2">
      <c r="B63" s="23" t="s">
        <v>137</v>
      </c>
      <c r="C63" s="61"/>
      <c r="D63" s="61"/>
      <c r="E63" s="61"/>
      <c r="F63" s="61"/>
      <c r="G63" s="61"/>
      <c r="H63" s="22"/>
      <c r="I63" s="22"/>
      <c r="J63" s="17"/>
      <c r="K63" s="17"/>
      <c r="L63" s="17"/>
      <c r="M63" s="17"/>
      <c r="N63" s="17"/>
      <c r="O63" s="61"/>
      <c r="P63" s="61"/>
      <c r="Q63" s="22"/>
      <c r="R63" s="22"/>
      <c r="S63" s="22"/>
      <c r="T63" s="22"/>
      <c r="U63" s="22"/>
      <c r="V63" s="22"/>
      <c r="W63" s="22"/>
      <c r="X63" s="61"/>
      <c r="Y63" s="22"/>
      <c r="Z63" s="22"/>
      <c r="AA63" s="22"/>
      <c r="AB63" s="22"/>
      <c r="AC63" s="22"/>
      <c r="AD63" s="22"/>
      <c r="AE63" s="22"/>
      <c r="AF63" s="22"/>
      <c r="AG63" s="22"/>
      <c r="AH63" s="22"/>
      <c r="AI63" s="22"/>
      <c r="AJ63" s="22"/>
      <c r="AK63" s="22"/>
    </row>
  </sheetData>
  <mergeCells count="129">
    <mergeCell ref="AA15:AK16"/>
    <mergeCell ref="B17:I18"/>
    <mergeCell ref="J17:AA18"/>
    <mergeCell ref="AB17:AC18"/>
    <mergeCell ref="AD17:AF18"/>
    <mergeCell ref="AG17:AK18"/>
    <mergeCell ref="B6:AF8"/>
    <mergeCell ref="AG6:AK7"/>
    <mergeCell ref="AG8:AK8"/>
    <mergeCell ref="B13:H14"/>
    <mergeCell ref="I13:R14"/>
    <mergeCell ref="B15:D16"/>
    <mergeCell ref="E15:J16"/>
    <mergeCell ref="K15:O16"/>
    <mergeCell ref="P15:U16"/>
    <mergeCell ref="V15:Z16"/>
    <mergeCell ref="AA19:AA20"/>
    <mergeCell ref="AB19:AE20"/>
    <mergeCell ref="AF19:AJ20"/>
    <mergeCell ref="AK19:AK20"/>
    <mergeCell ref="B21:H22"/>
    <mergeCell ref="I21:AA22"/>
    <mergeCell ref="AB21:AF22"/>
    <mergeCell ref="AG21:AI22"/>
    <mergeCell ref="AJ21:AK22"/>
    <mergeCell ref="B19:H20"/>
    <mergeCell ref="I19:K20"/>
    <mergeCell ref="L19:P20"/>
    <mergeCell ref="Q19:Q20"/>
    <mergeCell ref="R19:U20"/>
    <mergeCell ref="V19:Z20"/>
    <mergeCell ref="B27:G28"/>
    <mergeCell ref="H27:L28"/>
    <mergeCell ref="M27:T28"/>
    <mergeCell ref="U27:AC27"/>
    <mergeCell ref="AD27:AK28"/>
    <mergeCell ref="U28:AC28"/>
    <mergeCell ref="B23:H24"/>
    <mergeCell ref="I23:AA24"/>
    <mergeCell ref="AB23:AF24"/>
    <mergeCell ref="AG23:AI24"/>
    <mergeCell ref="AJ23:AK24"/>
    <mergeCell ref="B25:H26"/>
    <mergeCell ref="I25:AA26"/>
    <mergeCell ref="AB25:AF26"/>
    <mergeCell ref="AG25:AI26"/>
    <mergeCell ref="AJ25:AK26"/>
    <mergeCell ref="S30:T32"/>
    <mergeCell ref="U30:AB32"/>
    <mergeCell ref="AC30:AC32"/>
    <mergeCell ref="AD30:AJ32"/>
    <mergeCell ref="AK30:AK32"/>
    <mergeCell ref="B33:D35"/>
    <mergeCell ref="E33:AK35"/>
    <mergeCell ref="B29:G29"/>
    <mergeCell ref="H29:L29"/>
    <mergeCell ref="M29:T29"/>
    <mergeCell ref="U29:AC29"/>
    <mergeCell ref="AD29:AK29"/>
    <mergeCell ref="B30:F32"/>
    <mergeCell ref="G30:G32"/>
    <mergeCell ref="H30:J32"/>
    <mergeCell ref="K30:L32"/>
    <mergeCell ref="M30:R32"/>
    <mergeCell ref="V40:Z41"/>
    <mergeCell ref="AA40:AK41"/>
    <mergeCell ref="B42:I43"/>
    <mergeCell ref="J42:AA43"/>
    <mergeCell ref="AB42:AC43"/>
    <mergeCell ref="AD42:AF43"/>
    <mergeCell ref="AG42:AK43"/>
    <mergeCell ref="B38:H39"/>
    <mergeCell ref="I38:R39"/>
    <mergeCell ref="B40:D41"/>
    <mergeCell ref="E40:J41"/>
    <mergeCell ref="K40:O41"/>
    <mergeCell ref="P40:U41"/>
    <mergeCell ref="AA44:AA45"/>
    <mergeCell ref="AB44:AE45"/>
    <mergeCell ref="AF44:AJ45"/>
    <mergeCell ref="AK44:AK45"/>
    <mergeCell ref="B46:H47"/>
    <mergeCell ref="I46:AA47"/>
    <mergeCell ref="AB46:AF47"/>
    <mergeCell ref="AG46:AI47"/>
    <mergeCell ref="AJ46:AK47"/>
    <mergeCell ref="B44:H45"/>
    <mergeCell ref="I44:K45"/>
    <mergeCell ref="L44:P45"/>
    <mergeCell ref="Q44:Q45"/>
    <mergeCell ref="R44:U45"/>
    <mergeCell ref="V44:Z45"/>
    <mergeCell ref="B52:G53"/>
    <mergeCell ref="H52:L53"/>
    <mergeCell ref="M52:T53"/>
    <mergeCell ref="U52:AC52"/>
    <mergeCell ref="AD52:AK53"/>
    <mergeCell ref="U53:AC53"/>
    <mergeCell ref="B48:H49"/>
    <mergeCell ref="I48:AA49"/>
    <mergeCell ref="AB48:AF49"/>
    <mergeCell ref="AG48:AI49"/>
    <mergeCell ref="AJ48:AK49"/>
    <mergeCell ref="B50:H51"/>
    <mergeCell ref="I50:AA51"/>
    <mergeCell ref="AB50:AF51"/>
    <mergeCell ref="AG50:AI51"/>
    <mergeCell ref="AJ50:AK51"/>
    <mergeCell ref="B58:D60"/>
    <mergeCell ref="E58:AK60"/>
    <mergeCell ref="B54:G54"/>
    <mergeCell ref="H54:L54"/>
    <mergeCell ref="M54:T54"/>
    <mergeCell ref="U54:AC54"/>
    <mergeCell ref="AD54:AK54"/>
    <mergeCell ref="B55:F57"/>
    <mergeCell ref="G55:G57"/>
    <mergeCell ref="H55:J57"/>
    <mergeCell ref="K55:L57"/>
    <mergeCell ref="M55:R57"/>
    <mergeCell ref="M61:Q61"/>
    <mergeCell ref="R61:T61"/>
    <mergeCell ref="AC61:AG61"/>
    <mergeCell ref="AH61:AK61"/>
    <mergeCell ref="S55:T57"/>
    <mergeCell ref="U55:AB57"/>
    <mergeCell ref="AC55:AC57"/>
    <mergeCell ref="AD55:AJ57"/>
    <mergeCell ref="AK55:AK57"/>
  </mergeCells>
  <phoneticPr fontId="1"/>
  <conditionalFormatting sqref="U30:AB32">
    <cfRule type="expression" dxfId="12" priority="5">
      <formula>$U$30&gt;3200</formula>
    </cfRule>
  </conditionalFormatting>
  <conditionalFormatting sqref="U55:AB57">
    <cfRule type="expression" dxfId="11" priority="4">
      <formula>$U$55&gt;3200</formula>
    </cfRule>
  </conditionalFormatting>
  <conditionalFormatting sqref="M30:M31">
    <cfRule type="expression" dxfId="10" priority="3">
      <formula>$M$30&gt;784</formula>
    </cfRule>
  </conditionalFormatting>
  <conditionalFormatting sqref="Q33:S33 Q36:S36">
    <cfRule type="expression" dxfId="9" priority="2">
      <formula>$Q$33&gt;784</formula>
    </cfRule>
  </conditionalFormatting>
  <conditionalFormatting sqref="R61">
    <cfRule type="expression" dxfId="8" priority="6">
      <formula>$R$61&gt;784</formula>
    </cfRule>
  </conditionalFormatting>
  <conditionalFormatting sqref="Q58:S58">
    <cfRule type="expression" dxfId="7" priority="1">
      <formula>$Q$33&gt;784</formula>
    </cfRule>
  </conditionalFormatting>
  <printOptions horizontalCentered="1"/>
  <pageMargins left="0.59055118110236227" right="0.39370078740157483" top="0.39370078740157483" bottom="0.19685039370078741" header="0.19685039370078741" footer="0.19685039370078741"/>
  <pageSetup paperSize="9" scale="94" orientation="portrait"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Q63"/>
  <sheetViews>
    <sheetView showGridLines="0" view="pageBreakPreview" topLeftCell="A13" zoomScaleNormal="100" zoomScaleSheetLayoutView="100" workbookViewId="0">
      <selection activeCell="I25" sqref="I25:AA26"/>
    </sheetView>
  </sheetViews>
  <sheetFormatPr defaultColWidth="2.44140625" defaultRowHeight="15" customHeight="1" x14ac:dyDescent="0.2"/>
  <cols>
    <col min="1" max="1" width="2.44140625" style="13"/>
    <col min="2" max="2" width="2.44140625" style="13" customWidth="1"/>
    <col min="3" max="16384" width="2.44140625" style="13"/>
  </cols>
  <sheetData>
    <row r="2" spans="2:43" ht="15" customHeight="1" x14ac:dyDescent="0.2">
      <c r="B2" s="30"/>
    </row>
    <row r="5" spans="2:43" ht="15" customHeight="1" x14ac:dyDescent="0.2">
      <c r="B5" s="29"/>
    </row>
    <row r="6" spans="2:43" s="12" customFormat="1" ht="15" customHeight="1" x14ac:dyDescent="0.2">
      <c r="B6" s="229" t="s">
        <v>189</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30" t="s">
        <v>135</v>
      </c>
      <c r="AH6" s="231"/>
      <c r="AI6" s="231"/>
      <c r="AJ6" s="231"/>
      <c r="AK6" s="232"/>
    </row>
    <row r="7" spans="2:43" s="12" customFormat="1" ht="15" customHeight="1" x14ac:dyDescent="0.2">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33"/>
      <c r="AH7" s="234"/>
      <c r="AI7" s="234"/>
      <c r="AJ7" s="234"/>
      <c r="AK7" s="235"/>
    </row>
    <row r="8" spans="2:43" s="12" customFormat="1" ht="15" customHeight="1" x14ac:dyDescent="0.2">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36" t="s">
        <v>81</v>
      </c>
      <c r="AH8" s="236"/>
      <c r="AI8" s="236"/>
      <c r="AJ8" s="236"/>
      <c r="AK8" s="236"/>
    </row>
    <row r="9" spans="2:43" s="12" customFormat="1" ht="15" customHeight="1" x14ac:dyDescent="0.2">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row>
    <row r="10" spans="2:43" s="12" customFormat="1" ht="15" customHeight="1" x14ac:dyDescent="0.2">
      <c r="B10" s="65" t="s">
        <v>120</v>
      </c>
      <c r="C10" s="65"/>
      <c r="D10" s="65" t="s">
        <v>121</v>
      </c>
      <c r="E10" s="65"/>
      <c r="F10" s="65"/>
      <c r="G10" s="65"/>
      <c r="H10" s="65"/>
      <c r="I10" s="65"/>
      <c r="J10" s="65"/>
      <c r="K10" s="65"/>
      <c r="L10" s="65" t="s">
        <v>122</v>
      </c>
      <c r="M10" s="65"/>
      <c r="N10" s="65"/>
      <c r="O10" s="65"/>
      <c r="P10" s="65"/>
      <c r="Q10" s="65"/>
      <c r="R10" s="65"/>
      <c r="S10" s="65" t="s">
        <v>123</v>
      </c>
      <c r="T10" s="65"/>
      <c r="U10" s="65"/>
      <c r="V10" s="65"/>
      <c r="W10" s="65"/>
      <c r="X10" s="65"/>
      <c r="Y10" s="65" t="s">
        <v>124</v>
      </c>
      <c r="Z10" s="65"/>
      <c r="AA10" s="65"/>
      <c r="AB10" s="65"/>
      <c r="AC10" s="65"/>
      <c r="AD10" s="65"/>
      <c r="AE10" s="65"/>
      <c r="AF10" s="65"/>
      <c r="AG10" s="65"/>
      <c r="AH10" s="65"/>
      <c r="AI10" s="65"/>
      <c r="AJ10" s="65"/>
      <c r="AK10" s="65"/>
    </row>
    <row r="11" spans="2:43" ht="15" customHeight="1" x14ac:dyDescent="0.2">
      <c r="B11" s="69"/>
      <c r="C11" s="69"/>
      <c r="D11" s="69"/>
      <c r="E11" s="69"/>
      <c r="F11" s="69"/>
      <c r="G11" s="66"/>
      <c r="H11" s="69"/>
      <c r="I11" s="66"/>
      <c r="J11" s="66"/>
      <c r="K11" s="66"/>
      <c r="L11" s="66"/>
      <c r="M11" s="66"/>
      <c r="N11" s="68"/>
      <c r="O11" s="66"/>
      <c r="P11" s="69"/>
      <c r="Q11" s="68"/>
      <c r="R11" s="68"/>
      <c r="S11" s="68"/>
      <c r="T11" s="68"/>
      <c r="U11" s="68"/>
      <c r="V11" s="69"/>
      <c r="W11" s="68"/>
      <c r="X11" s="65"/>
      <c r="Y11" s="68"/>
      <c r="Z11" s="68"/>
      <c r="AA11" s="68"/>
      <c r="AB11" s="68"/>
      <c r="AC11" s="68"/>
      <c r="AD11" s="67"/>
      <c r="AE11" s="69"/>
      <c r="AF11" s="66"/>
      <c r="AG11" s="66"/>
      <c r="AH11" s="66"/>
      <c r="AI11" s="66"/>
      <c r="AJ11" s="66"/>
      <c r="AK11" s="66"/>
    </row>
    <row r="12" spans="2:43" s="12" customFormat="1" ht="15" customHeight="1" x14ac:dyDescent="0.2">
      <c r="B12" s="14" t="s">
        <v>32</v>
      </c>
      <c r="C12" s="14"/>
      <c r="D12" s="14"/>
      <c r="E12" s="14"/>
      <c r="F12" s="14"/>
      <c r="G12" s="14"/>
      <c r="H12" s="14"/>
      <c r="I12" s="14"/>
      <c r="J12" s="14"/>
      <c r="K12" s="14"/>
      <c r="L12" s="70"/>
      <c r="M12" s="70"/>
      <c r="N12" s="70"/>
      <c r="O12" s="70"/>
      <c r="P12" s="70"/>
      <c r="Q12" s="70"/>
      <c r="R12" s="70"/>
      <c r="S12" s="11"/>
      <c r="T12" s="11"/>
      <c r="U12" s="11"/>
      <c r="V12" s="11"/>
      <c r="W12" s="11"/>
      <c r="X12" s="11"/>
      <c r="Y12" s="11"/>
      <c r="Z12" s="11"/>
      <c r="AA12" s="11"/>
      <c r="AB12" s="11"/>
      <c r="AC12" s="11"/>
      <c r="AD12" s="11"/>
      <c r="AE12" s="11"/>
      <c r="AF12" s="11"/>
      <c r="AG12" s="11"/>
      <c r="AH12" s="11"/>
      <c r="AI12" s="11"/>
      <c r="AJ12" s="11"/>
      <c r="AK12" s="11"/>
    </row>
    <row r="13" spans="2:43" ht="15" customHeight="1" x14ac:dyDescent="0.2">
      <c r="B13" s="237" t="s">
        <v>2</v>
      </c>
      <c r="C13" s="238"/>
      <c r="D13" s="238"/>
      <c r="E13" s="238"/>
      <c r="F13" s="238"/>
      <c r="G13" s="238"/>
      <c r="H13" s="239"/>
      <c r="I13" s="592" t="s">
        <v>118</v>
      </c>
      <c r="J13" s="593"/>
      <c r="K13" s="593"/>
      <c r="L13" s="593"/>
      <c r="M13" s="593"/>
      <c r="N13" s="593"/>
      <c r="O13" s="593"/>
      <c r="P13" s="593"/>
      <c r="Q13" s="593"/>
      <c r="R13" s="594"/>
      <c r="AQ13" s="22"/>
    </row>
    <row r="14" spans="2:43" ht="15" customHeight="1" x14ac:dyDescent="0.2">
      <c r="B14" s="240"/>
      <c r="C14" s="241"/>
      <c r="D14" s="241"/>
      <c r="E14" s="241"/>
      <c r="F14" s="241"/>
      <c r="G14" s="241"/>
      <c r="H14" s="242"/>
      <c r="I14" s="595"/>
      <c r="J14" s="596"/>
      <c r="K14" s="596"/>
      <c r="L14" s="596"/>
      <c r="M14" s="596"/>
      <c r="N14" s="596"/>
      <c r="O14" s="596"/>
      <c r="P14" s="596"/>
      <c r="Q14" s="596"/>
      <c r="R14" s="597"/>
      <c r="AK14" s="60"/>
    </row>
    <row r="15" spans="2:43" ht="15" customHeight="1" x14ac:dyDescent="0.2">
      <c r="B15" s="237" t="s">
        <v>1</v>
      </c>
      <c r="C15" s="238"/>
      <c r="D15" s="239"/>
      <c r="E15" s="598" t="s">
        <v>17</v>
      </c>
      <c r="F15" s="599"/>
      <c r="G15" s="599"/>
      <c r="H15" s="599"/>
      <c r="I15" s="599"/>
      <c r="J15" s="600"/>
      <c r="K15" s="237" t="s">
        <v>3</v>
      </c>
      <c r="L15" s="238"/>
      <c r="M15" s="238"/>
      <c r="N15" s="238"/>
      <c r="O15" s="239"/>
      <c r="P15" s="586" t="s">
        <v>18</v>
      </c>
      <c r="Q15" s="587"/>
      <c r="R15" s="587"/>
      <c r="S15" s="587"/>
      <c r="T15" s="587"/>
      <c r="U15" s="604"/>
      <c r="V15" s="237" t="s">
        <v>5</v>
      </c>
      <c r="W15" s="238"/>
      <c r="X15" s="238"/>
      <c r="Y15" s="238"/>
      <c r="Z15" s="239"/>
      <c r="AA15" s="580" t="s">
        <v>19</v>
      </c>
      <c r="AB15" s="581"/>
      <c r="AC15" s="581"/>
      <c r="AD15" s="581"/>
      <c r="AE15" s="581"/>
      <c r="AF15" s="581"/>
      <c r="AG15" s="581"/>
      <c r="AH15" s="581"/>
      <c r="AI15" s="581"/>
      <c r="AJ15" s="581"/>
      <c r="AK15" s="582"/>
    </row>
    <row r="16" spans="2:43" ht="15" customHeight="1" x14ac:dyDescent="0.2">
      <c r="B16" s="240"/>
      <c r="C16" s="241"/>
      <c r="D16" s="242"/>
      <c r="E16" s="601"/>
      <c r="F16" s="602"/>
      <c r="G16" s="602"/>
      <c r="H16" s="602"/>
      <c r="I16" s="602"/>
      <c r="J16" s="603"/>
      <c r="K16" s="240"/>
      <c r="L16" s="241"/>
      <c r="M16" s="241"/>
      <c r="N16" s="241"/>
      <c r="O16" s="242"/>
      <c r="P16" s="588"/>
      <c r="Q16" s="589"/>
      <c r="R16" s="589"/>
      <c r="S16" s="589"/>
      <c r="T16" s="589"/>
      <c r="U16" s="605"/>
      <c r="V16" s="240"/>
      <c r="W16" s="241"/>
      <c r="X16" s="241"/>
      <c r="Y16" s="241"/>
      <c r="Z16" s="242"/>
      <c r="AA16" s="583"/>
      <c r="AB16" s="584"/>
      <c r="AC16" s="584"/>
      <c r="AD16" s="584"/>
      <c r="AE16" s="584"/>
      <c r="AF16" s="584"/>
      <c r="AG16" s="584"/>
      <c r="AH16" s="584"/>
      <c r="AI16" s="584"/>
      <c r="AJ16" s="584"/>
      <c r="AK16" s="585"/>
    </row>
    <row r="17" spans="2:37" ht="15" customHeight="1" x14ac:dyDescent="0.2">
      <c r="B17" s="237" t="s">
        <v>4</v>
      </c>
      <c r="C17" s="238"/>
      <c r="D17" s="238"/>
      <c r="E17" s="238"/>
      <c r="F17" s="238"/>
      <c r="G17" s="238"/>
      <c r="H17" s="238"/>
      <c r="I17" s="239"/>
      <c r="J17" s="586" t="s">
        <v>58</v>
      </c>
      <c r="K17" s="587"/>
      <c r="L17" s="587"/>
      <c r="M17" s="587"/>
      <c r="N17" s="587"/>
      <c r="O17" s="587"/>
      <c r="P17" s="587"/>
      <c r="Q17" s="587"/>
      <c r="R17" s="587"/>
      <c r="S17" s="587"/>
      <c r="T17" s="587"/>
      <c r="U17" s="587"/>
      <c r="V17" s="587"/>
      <c r="W17" s="587"/>
      <c r="X17" s="587"/>
      <c r="Y17" s="587"/>
      <c r="Z17" s="587"/>
      <c r="AA17" s="587"/>
      <c r="AB17" s="261" t="s">
        <v>24</v>
      </c>
      <c r="AC17" s="261"/>
      <c r="AD17" s="590">
        <v>5</v>
      </c>
      <c r="AE17" s="590"/>
      <c r="AF17" s="590"/>
      <c r="AG17" s="265" t="s">
        <v>39</v>
      </c>
      <c r="AH17" s="265"/>
      <c r="AI17" s="265"/>
      <c r="AJ17" s="265"/>
      <c r="AK17" s="266"/>
    </row>
    <row r="18" spans="2:37" ht="15" customHeight="1" x14ac:dyDescent="0.2">
      <c r="B18" s="240"/>
      <c r="C18" s="241"/>
      <c r="D18" s="241"/>
      <c r="E18" s="241"/>
      <c r="F18" s="241"/>
      <c r="G18" s="241"/>
      <c r="H18" s="241"/>
      <c r="I18" s="242"/>
      <c r="J18" s="588"/>
      <c r="K18" s="589"/>
      <c r="L18" s="589"/>
      <c r="M18" s="589"/>
      <c r="N18" s="589"/>
      <c r="O18" s="589"/>
      <c r="P18" s="589"/>
      <c r="Q18" s="589"/>
      <c r="R18" s="589"/>
      <c r="S18" s="589"/>
      <c r="T18" s="589"/>
      <c r="U18" s="589"/>
      <c r="V18" s="589"/>
      <c r="W18" s="589"/>
      <c r="X18" s="589"/>
      <c r="Y18" s="589"/>
      <c r="Z18" s="589"/>
      <c r="AA18" s="589"/>
      <c r="AB18" s="262"/>
      <c r="AC18" s="262"/>
      <c r="AD18" s="591"/>
      <c r="AE18" s="591"/>
      <c r="AF18" s="591"/>
      <c r="AG18" s="267"/>
      <c r="AH18" s="267"/>
      <c r="AI18" s="267"/>
      <c r="AJ18" s="267"/>
      <c r="AK18" s="268"/>
    </row>
    <row r="19" spans="2:37" ht="15" customHeight="1" x14ac:dyDescent="0.2">
      <c r="B19" s="283" t="s">
        <v>55</v>
      </c>
      <c r="C19" s="284"/>
      <c r="D19" s="284"/>
      <c r="E19" s="284"/>
      <c r="F19" s="284"/>
      <c r="G19" s="284"/>
      <c r="H19" s="285"/>
      <c r="I19" s="261" t="s">
        <v>48</v>
      </c>
      <c r="J19" s="261"/>
      <c r="K19" s="261"/>
      <c r="L19" s="568"/>
      <c r="M19" s="568"/>
      <c r="N19" s="568"/>
      <c r="O19" s="568"/>
      <c r="P19" s="568"/>
      <c r="Q19" s="291" t="s">
        <v>22</v>
      </c>
      <c r="R19" s="293" t="s">
        <v>49</v>
      </c>
      <c r="S19" s="293"/>
      <c r="T19" s="293"/>
      <c r="U19" s="293"/>
      <c r="V19" s="568">
        <v>2300</v>
      </c>
      <c r="W19" s="568"/>
      <c r="X19" s="568"/>
      <c r="Y19" s="568"/>
      <c r="Z19" s="568"/>
      <c r="AA19" s="291" t="s">
        <v>22</v>
      </c>
      <c r="AB19" s="261" t="s">
        <v>50</v>
      </c>
      <c r="AC19" s="261"/>
      <c r="AD19" s="261"/>
      <c r="AE19" s="261"/>
      <c r="AF19" s="526"/>
      <c r="AG19" s="526"/>
      <c r="AH19" s="526"/>
      <c r="AI19" s="526"/>
      <c r="AJ19" s="526"/>
      <c r="AK19" s="269" t="s">
        <v>42</v>
      </c>
    </row>
    <row r="20" spans="2:37" ht="15" customHeight="1" x14ac:dyDescent="0.2">
      <c r="B20" s="286"/>
      <c r="C20" s="287"/>
      <c r="D20" s="287"/>
      <c r="E20" s="287"/>
      <c r="F20" s="287"/>
      <c r="G20" s="287"/>
      <c r="H20" s="288"/>
      <c r="I20" s="262"/>
      <c r="J20" s="262"/>
      <c r="K20" s="262"/>
      <c r="L20" s="572"/>
      <c r="M20" s="572"/>
      <c r="N20" s="572"/>
      <c r="O20" s="572"/>
      <c r="P20" s="572"/>
      <c r="Q20" s="292"/>
      <c r="R20" s="294"/>
      <c r="S20" s="294"/>
      <c r="T20" s="294"/>
      <c r="U20" s="294"/>
      <c r="V20" s="572"/>
      <c r="W20" s="572"/>
      <c r="X20" s="572"/>
      <c r="Y20" s="572"/>
      <c r="Z20" s="572"/>
      <c r="AA20" s="292"/>
      <c r="AB20" s="262"/>
      <c r="AC20" s="262"/>
      <c r="AD20" s="262"/>
      <c r="AE20" s="262"/>
      <c r="AF20" s="530"/>
      <c r="AG20" s="530"/>
      <c r="AH20" s="530"/>
      <c r="AI20" s="530"/>
      <c r="AJ20" s="530"/>
      <c r="AK20" s="270"/>
    </row>
    <row r="21" spans="2:37" ht="15" customHeight="1" x14ac:dyDescent="0.2">
      <c r="B21" s="271" t="s">
        <v>31</v>
      </c>
      <c r="C21" s="272"/>
      <c r="D21" s="272"/>
      <c r="E21" s="272"/>
      <c r="F21" s="272"/>
      <c r="G21" s="272"/>
      <c r="H21" s="273"/>
      <c r="I21" s="573" t="s">
        <v>197</v>
      </c>
      <c r="J21" s="574"/>
      <c r="K21" s="574"/>
      <c r="L21" s="574"/>
      <c r="M21" s="574"/>
      <c r="N21" s="574"/>
      <c r="O21" s="574"/>
      <c r="P21" s="574"/>
      <c r="Q21" s="574"/>
      <c r="R21" s="574"/>
      <c r="S21" s="574"/>
      <c r="T21" s="574"/>
      <c r="U21" s="574"/>
      <c r="V21" s="574"/>
      <c r="W21" s="574"/>
      <c r="X21" s="574"/>
      <c r="Y21" s="574"/>
      <c r="Z21" s="574"/>
      <c r="AA21" s="574"/>
      <c r="AB21" s="261" t="s">
        <v>95</v>
      </c>
      <c r="AC21" s="261"/>
      <c r="AD21" s="261"/>
      <c r="AE21" s="261"/>
      <c r="AF21" s="261"/>
      <c r="AG21" s="577">
        <v>120</v>
      </c>
      <c r="AH21" s="577"/>
      <c r="AI21" s="577"/>
      <c r="AJ21" s="265" t="s">
        <v>25</v>
      </c>
      <c r="AK21" s="266"/>
    </row>
    <row r="22" spans="2:37" ht="15" customHeight="1" x14ac:dyDescent="0.2">
      <c r="B22" s="274"/>
      <c r="C22" s="275"/>
      <c r="D22" s="275"/>
      <c r="E22" s="275"/>
      <c r="F22" s="275"/>
      <c r="G22" s="275"/>
      <c r="H22" s="276"/>
      <c r="I22" s="575"/>
      <c r="J22" s="576"/>
      <c r="K22" s="576"/>
      <c r="L22" s="576"/>
      <c r="M22" s="576"/>
      <c r="N22" s="576"/>
      <c r="O22" s="576"/>
      <c r="P22" s="576"/>
      <c r="Q22" s="576"/>
      <c r="R22" s="576"/>
      <c r="S22" s="576"/>
      <c r="T22" s="576"/>
      <c r="U22" s="576"/>
      <c r="V22" s="576"/>
      <c r="W22" s="576"/>
      <c r="X22" s="576"/>
      <c r="Y22" s="576"/>
      <c r="Z22" s="576"/>
      <c r="AA22" s="576"/>
      <c r="AB22" s="262"/>
      <c r="AC22" s="262"/>
      <c r="AD22" s="262"/>
      <c r="AE22" s="262"/>
      <c r="AF22" s="262"/>
      <c r="AG22" s="578"/>
      <c r="AH22" s="578"/>
      <c r="AI22" s="578"/>
      <c r="AJ22" s="267"/>
      <c r="AK22" s="268"/>
    </row>
    <row r="23" spans="2:37" ht="15" customHeight="1" x14ac:dyDescent="0.2">
      <c r="B23" s="271" t="s">
        <v>20</v>
      </c>
      <c r="C23" s="272"/>
      <c r="D23" s="272"/>
      <c r="E23" s="272"/>
      <c r="F23" s="272"/>
      <c r="G23" s="272"/>
      <c r="H23" s="272"/>
      <c r="I23" s="573" t="s">
        <v>198</v>
      </c>
      <c r="J23" s="574"/>
      <c r="K23" s="574"/>
      <c r="L23" s="574"/>
      <c r="M23" s="574"/>
      <c r="N23" s="574"/>
      <c r="O23" s="574"/>
      <c r="P23" s="574"/>
      <c r="Q23" s="574"/>
      <c r="R23" s="574"/>
      <c r="S23" s="574"/>
      <c r="T23" s="574"/>
      <c r="U23" s="574"/>
      <c r="V23" s="574"/>
      <c r="W23" s="574"/>
      <c r="X23" s="574"/>
      <c r="Y23" s="574"/>
      <c r="Z23" s="574"/>
      <c r="AA23" s="574"/>
      <c r="AB23" s="261" t="s">
        <v>95</v>
      </c>
      <c r="AC23" s="261"/>
      <c r="AD23" s="261"/>
      <c r="AE23" s="261"/>
      <c r="AF23" s="261"/>
      <c r="AG23" s="577">
        <v>61</v>
      </c>
      <c r="AH23" s="577"/>
      <c r="AI23" s="577"/>
      <c r="AJ23" s="265" t="s">
        <v>25</v>
      </c>
      <c r="AK23" s="266"/>
    </row>
    <row r="24" spans="2:37" ht="15" customHeight="1" x14ac:dyDescent="0.2">
      <c r="B24" s="274"/>
      <c r="C24" s="275"/>
      <c r="D24" s="275"/>
      <c r="E24" s="275"/>
      <c r="F24" s="275"/>
      <c r="G24" s="275"/>
      <c r="H24" s="275"/>
      <c r="I24" s="575"/>
      <c r="J24" s="576"/>
      <c r="K24" s="576"/>
      <c r="L24" s="576"/>
      <c r="M24" s="576"/>
      <c r="N24" s="576"/>
      <c r="O24" s="576"/>
      <c r="P24" s="576"/>
      <c r="Q24" s="576"/>
      <c r="R24" s="576"/>
      <c r="S24" s="576"/>
      <c r="T24" s="576"/>
      <c r="U24" s="576"/>
      <c r="V24" s="576"/>
      <c r="W24" s="576"/>
      <c r="X24" s="576"/>
      <c r="Y24" s="576"/>
      <c r="Z24" s="576"/>
      <c r="AA24" s="576"/>
      <c r="AB24" s="262"/>
      <c r="AC24" s="262"/>
      <c r="AD24" s="262"/>
      <c r="AE24" s="262"/>
      <c r="AF24" s="262"/>
      <c r="AG24" s="578"/>
      <c r="AH24" s="578"/>
      <c r="AI24" s="578"/>
      <c r="AJ24" s="267"/>
      <c r="AK24" s="268"/>
    </row>
    <row r="25" spans="2:37" ht="15" customHeight="1" x14ac:dyDescent="0.2">
      <c r="B25" s="271" t="s">
        <v>29</v>
      </c>
      <c r="C25" s="272"/>
      <c r="D25" s="272"/>
      <c r="E25" s="272"/>
      <c r="F25" s="272"/>
      <c r="G25" s="272"/>
      <c r="H25" s="272"/>
      <c r="I25" s="573" t="s">
        <v>196</v>
      </c>
      <c r="J25" s="574"/>
      <c r="K25" s="574"/>
      <c r="L25" s="574"/>
      <c r="M25" s="574"/>
      <c r="N25" s="574"/>
      <c r="O25" s="574"/>
      <c r="P25" s="574"/>
      <c r="Q25" s="574"/>
      <c r="R25" s="574"/>
      <c r="S25" s="574"/>
      <c r="T25" s="574"/>
      <c r="U25" s="574"/>
      <c r="V25" s="574"/>
      <c r="W25" s="574"/>
      <c r="X25" s="574"/>
      <c r="Y25" s="574"/>
      <c r="Z25" s="574"/>
      <c r="AA25" s="574"/>
      <c r="AB25" s="261" t="s">
        <v>95</v>
      </c>
      <c r="AC25" s="261"/>
      <c r="AD25" s="261"/>
      <c r="AE25" s="261"/>
      <c r="AF25" s="261"/>
      <c r="AG25" s="577">
        <v>13</v>
      </c>
      <c r="AH25" s="577"/>
      <c r="AI25" s="577"/>
      <c r="AJ25" s="265" t="s">
        <v>25</v>
      </c>
      <c r="AK25" s="266"/>
    </row>
    <row r="26" spans="2:37" ht="15" customHeight="1" x14ac:dyDescent="0.2">
      <c r="B26" s="295"/>
      <c r="C26" s="296"/>
      <c r="D26" s="296"/>
      <c r="E26" s="296"/>
      <c r="F26" s="296"/>
      <c r="G26" s="296"/>
      <c r="H26" s="296"/>
      <c r="I26" s="575"/>
      <c r="J26" s="576"/>
      <c r="K26" s="576"/>
      <c r="L26" s="576"/>
      <c r="M26" s="576"/>
      <c r="N26" s="576"/>
      <c r="O26" s="576"/>
      <c r="P26" s="576"/>
      <c r="Q26" s="576"/>
      <c r="R26" s="576"/>
      <c r="S26" s="576"/>
      <c r="T26" s="576"/>
      <c r="U26" s="576"/>
      <c r="V26" s="576"/>
      <c r="W26" s="576"/>
      <c r="X26" s="576"/>
      <c r="Y26" s="576"/>
      <c r="Z26" s="576"/>
      <c r="AA26" s="576"/>
      <c r="AB26" s="297"/>
      <c r="AC26" s="297"/>
      <c r="AD26" s="297"/>
      <c r="AE26" s="297"/>
      <c r="AF26" s="297"/>
      <c r="AG26" s="579"/>
      <c r="AH26" s="579"/>
      <c r="AI26" s="579"/>
      <c r="AJ26" s="299"/>
      <c r="AK26" s="300"/>
    </row>
    <row r="27" spans="2:37" ht="15" customHeight="1" x14ac:dyDescent="0.2">
      <c r="B27" s="283" t="s">
        <v>40</v>
      </c>
      <c r="C27" s="284"/>
      <c r="D27" s="284"/>
      <c r="E27" s="284"/>
      <c r="F27" s="284"/>
      <c r="G27" s="285"/>
      <c r="H27" s="283" t="s">
        <v>26</v>
      </c>
      <c r="I27" s="284"/>
      <c r="J27" s="284"/>
      <c r="K27" s="284"/>
      <c r="L27" s="284"/>
      <c r="M27" s="283" t="s">
        <v>136</v>
      </c>
      <c r="N27" s="284"/>
      <c r="O27" s="284"/>
      <c r="P27" s="284"/>
      <c r="Q27" s="284"/>
      <c r="R27" s="284"/>
      <c r="S27" s="284"/>
      <c r="T27" s="285"/>
      <c r="U27" s="304" t="s">
        <v>138</v>
      </c>
      <c r="V27" s="305"/>
      <c r="W27" s="305"/>
      <c r="X27" s="305"/>
      <c r="Y27" s="305"/>
      <c r="Z27" s="305"/>
      <c r="AA27" s="305"/>
      <c r="AB27" s="305"/>
      <c r="AC27" s="306"/>
      <c r="AD27" s="284" t="s">
        <v>21</v>
      </c>
      <c r="AE27" s="284"/>
      <c r="AF27" s="284"/>
      <c r="AG27" s="284"/>
      <c r="AH27" s="284"/>
      <c r="AI27" s="284"/>
      <c r="AJ27" s="284"/>
      <c r="AK27" s="285"/>
    </row>
    <row r="28" spans="2:37" ht="15" customHeight="1" x14ac:dyDescent="0.2">
      <c r="B28" s="301"/>
      <c r="C28" s="302"/>
      <c r="D28" s="302"/>
      <c r="E28" s="302"/>
      <c r="F28" s="302"/>
      <c r="G28" s="303"/>
      <c r="H28" s="301"/>
      <c r="I28" s="302"/>
      <c r="J28" s="302"/>
      <c r="K28" s="302"/>
      <c r="L28" s="302"/>
      <c r="M28" s="301"/>
      <c r="N28" s="302"/>
      <c r="O28" s="302"/>
      <c r="P28" s="302"/>
      <c r="Q28" s="302"/>
      <c r="R28" s="302"/>
      <c r="S28" s="302"/>
      <c r="T28" s="303"/>
      <c r="U28" s="307" t="s">
        <v>51</v>
      </c>
      <c r="V28" s="308"/>
      <c r="W28" s="308"/>
      <c r="X28" s="308"/>
      <c r="Y28" s="308"/>
      <c r="Z28" s="308"/>
      <c r="AA28" s="308"/>
      <c r="AB28" s="308"/>
      <c r="AC28" s="309"/>
      <c r="AD28" s="302"/>
      <c r="AE28" s="302"/>
      <c r="AF28" s="302"/>
      <c r="AG28" s="302"/>
      <c r="AH28" s="302"/>
      <c r="AI28" s="302"/>
      <c r="AJ28" s="302"/>
      <c r="AK28" s="303"/>
    </row>
    <row r="29" spans="2:37" ht="15" customHeight="1" x14ac:dyDescent="0.2">
      <c r="B29" s="310" t="s">
        <v>34</v>
      </c>
      <c r="C29" s="310"/>
      <c r="D29" s="310"/>
      <c r="E29" s="310"/>
      <c r="F29" s="310"/>
      <c r="G29" s="310"/>
      <c r="H29" s="311" t="s">
        <v>35</v>
      </c>
      <c r="I29" s="312"/>
      <c r="J29" s="312"/>
      <c r="K29" s="312"/>
      <c r="L29" s="312"/>
      <c r="M29" s="311" t="s">
        <v>36</v>
      </c>
      <c r="N29" s="312"/>
      <c r="O29" s="312"/>
      <c r="P29" s="312"/>
      <c r="Q29" s="312"/>
      <c r="R29" s="312"/>
      <c r="S29" s="312"/>
      <c r="T29" s="313"/>
      <c r="U29" s="311" t="s">
        <v>37</v>
      </c>
      <c r="V29" s="312"/>
      <c r="W29" s="312"/>
      <c r="X29" s="312"/>
      <c r="Y29" s="312"/>
      <c r="Z29" s="312"/>
      <c r="AA29" s="312"/>
      <c r="AB29" s="312"/>
      <c r="AC29" s="313"/>
      <c r="AD29" s="312" t="s">
        <v>38</v>
      </c>
      <c r="AE29" s="312"/>
      <c r="AF29" s="312"/>
      <c r="AG29" s="312"/>
      <c r="AH29" s="312"/>
      <c r="AI29" s="312"/>
      <c r="AJ29" s="312"/>
      <c r="AK29" s="313"/>
    </row>
    <row r="30" spans="2:37" ht="15" customHeight="1" x14ac:dyDescent="0.2">
      <c r="B30" s="314">
        <f>AG25</f>
        <v>13</v>
      </c>
      <c r="C30" s="315"/>
      <c r="D30" s="315"/>
      <c r="E30" s="315"/>
      <c r="F30" s="315"/>
      <c r="G30" s="320" t="s">
        <v>41</v>
      </c>
      <c r="H30" s="323">
        <f>AD17</f>
        <v>5</v>
      </c>
      <c r="I30" s="324"/>
      <c r="J30" s="324"/>
      <c r="K30" s="329" t="s">
        <v>52</v>
      </c>
      <c r="L30" s="329"/>
      <c r="M30" s="323">
        <f>B30*H30</f>
        <v>65</v>
      </c>
      <c r="N30" s="324"/>
      <c r="O30" s="324"/>
      <c r="P30" s="324"/>
      <c r="Q30" s="324"/>
      <c r="R30" s="324"/>
      <c r="S30" s="329" t="s">
        <v>52</v>
      </c>
      <c r="T30" s="332"/>
      <c r="U30" s="567">
        <v>2420</v>
      </c>
      <c r="V30" s="568"/>
      <c r="W30" s="568"/>
      <c r="X30" s="568"/>
      <c r="Y30" s="568"/>
      <c r="Z30" s="568"/>
      <c r="AA30" s="568"/>
      <c r="AB30" s="568"/>
      <c r="AC30" s="269" t="s">
        <v>22</v>
      </c>
      <c r="AD30" s="315">
        <f>ROUNDDOWN(M30*U30,0)</f>
        <v>157300</v>
      </c>
      <c r="AE30" s="315"/>
      <c r="AF30" s="315"/>
      <c r="AG30" s="315"/>
      <c r="AH30" s="315"/>
      <c r="AI30" s="315"/>
      <c r="AJ30" s="315"/>
      <c r="AK30" s="269" t="s">
        <v>22</v>
      </c>
    </row>
    <row r="31" spans="2:37" ht="15" customHeight="1" x14ac:dyDescent="0.2">
      <c r="B31" s="316"/>
      <c r="C31" s="317"/>
      <c r="D31" s="317"/>
      <c r="E31" s="317"/>
      <c r="F31" s="317"/>
      <c r="G31" s="321"/>
      <c r="H31" s="325"/>
      <c r="I31" s="326"/>
      <c r="J31" s="326"/>
      <c r="K31" s="330"/>
      <c r="L31" s="330"/>
      <c r="M31" s="325"/>
      <c r="N31" s="326"/>
      <c r="O31" s="326"/>
      <c r="P31" s="326"/>
      <c r="Q31" s="326"/>
      <c r="R31" s="326"/>
      <c r="S31" s="330"/>
      <c r="T31" s="333"/>
      <c r="U31" s="569"/>
      <c r="V31" s="570"/>
      <c r="W31" s="570"/>
      <c r="X31" s="570"/>
      <c r="Y31" s="570"/>
      <c r="Z31" s="570"/>
      <c r="AA31" s="570"/>
      <c r="AB31" s="570"/>
      <c r="AC31" s="339"/>
      <c r="AD31" s="317"/>
      <c r="AE31" s="317"/>
      <c r="AF31" s="317"/>
      <c r="AG31" s="317"/>
      <c r="AH31" s="317"/>
      <c r="AI31" s="317"/>
      <c r="AJ31" s="317"/>
      <c r="AK31" s="339"/>
    </row>
    <row r="32" spans="2:37" ht="15" customHeight="1" x14ac:dyDescent="0.2">
      <c r="B32" s="318"/>
      <c r="C32" s="319"/>
      <c r="D32" s="319"/>
      <c r="E32" s="319"/>
      <c r="F32" s="319"/>
      <c r="G32" s="322"/>
      <c r="H32" s="327"/>
      <c r="I32" s="328"/>
      <c r="J32" s="328"/>
      <c r="K32" s="331"/>
      <c r="L32" s="331"/>
      <c r="M32" s="327"/>
      <c r="N32" s="328"/>
      <c r="O32" s="328"/>
      <c r="P32" s="328"/>
      <c r="Q32" s="328"/>
      <c r="R32" s="328"/>
      <c r="S32" s="331"/>
      <c r="T32" s="334"/>
      <c r="U32" s="571"/>
      <c r="V32" s="572"/>
      <c r="W32" s="572"/>
      <c r="X32" s="572"/>
      <c r="Y32" s="572"/>
      <c r="Z32" s="572"/>
      <c r="AA32" s="572"/>
      <c r="AB32" s="572"/>
      <c r="AC32" s="270"/>
      <c r="AD32" s="319"/>
      <c r="AE32" s="319"/>
      <c r="AF32" s="319"/>
      <c r="AG32" s="319"/>
      <c r="AH32" s="319"/>
      <c r="AI32" s="319"/>
      <c r="AJ32" s="319"/>
      <c r="AK32" s="270"/>
    </row>
    <row r="33" spans="2:37" s="20" customFormat="1" ht="15" customHeight="1" x14ac:dyDescent="0.2">
      <c r="B33" s="340" t="s">
        <v>78</v>
      </c>
      <c r="C33" s="341"/>
      <c r="D33" s="342"/>
      <c r="E33" s="531"/>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532"/>
      <c r="AK33" s="533"/>
    </row>
    <row r="34" spans="2:37" ht="15" customHeight="1" x14ac:dyDescent="0.2">
      <c r="B34" s="343"/>
      <c r="C34" s="344"/>
      <c r="D34" s="345"/>
      <c r="E34" s="534"/>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6"/>
    </row>
    <row r="35" spans="2:37" s="12" customFormat="1" ht="15" customHeight="1" x14ac:dyDescent="0.2">
      <c r="B35" s="346"/>
      <c r="C35" s="347"/>
      <c r="D35" s="348"/>
      <c r="E35" s="537"/>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9"/>
    </row>
    <row r="36" spans="2:37" s="20" customFormat="1" ht="15" customHeight="1" x14ac:dyDescent="0.2">
      <c r="B36" s="61"/>
      <c r="C36" s="61"/>
      <c r="D36" s="61"/>
      <c r="E36" s="61"/>
      <c r="F36" s="61"/>
      <c r="G36" s="61"/>
      <c r="H36" s="61"/>
      <c r="I36" s="61"/>
      <c r="J36" s="17"/>
      <c r="K36" s="17"/>
      <c r="L36" s="17"/>
      <c r="M36" s="17"/>
      <c r="N36" s="25"/>
      <c r="O36" s="25"/>
      <c r="P36" s="25"/>
      <c r="Q36" s="26"/>
      <c r="R36" s="26"/>
      <c r="S36" s="26"/>
      <c r="T36" s="18"/>
      <c r="U36" s="61"/>
      <c r="V36" s="27"/>
      <c r="W36" s="27"/>
      <c r="X36" s="27"/>
      <c r="Y36" s="27"/>
      <c r="Z36" s="27"/>
      <c r="AA36" s="27"/>
      <c r="AB36" s="27"/>
      <c r="AD36" s="27"/>
      <c r="AE36" s="27"/>
      <c r="AF36" s="28"/>
      <c r="AG36" s="26"/>
      <c r="AH36" s="26"/>
      <c r="AI36" s="26"/>
      <c r="AJ36" s="26"/>
      <c r="AK36" s="18"/>
    </row>
    <row r="37" spans="2:37" s="12" customFormat="1" ht="15" customHeight="1" x14ac:dyDescent="0.2">
      <c r="B37" s="14" t="s">
        <v>33</v>
      </c>
      <c r="C37" s="15"/>
      <c r="D37" s="15"/>
      <c r="E37" s="15"/>
      <c r="F37" s="15"/>
      <c r="G37" s="15"/>
      <c r="H37" s="15"/>
      <c r="I37" s="15"/>
      <c r="J37" s="15"/>
      <c r="K37" s="15"/>
      <c r="L37" s="16"/>
      <c r="M37" s="16"/>
      <c r="N37" s="16"/>
      <c r="O37" s="16"/>
      <c r="P37" s="16"/>
      <c r="Q37" s="16"/>
      <c r="R37" s="21"/>
    </row>
    <row r="38" spans="2:37" ht="15" customHeight="1" x14ac:dyDescent="0.2">
      <c r="B38" s="237" t="s">
        <v>2</v>
      </c>
      <c r="C38" s="238"/>
      <c r="D38" s="238"/>
      <c r="E38" s="238"/>
      <c r="F38" s="238"/>
      <c r="G38" s="238"/>
      <c r="H38" s="239"/>
      <c r="I38" s="559"/>
      <c r="J38" s="560"/>
      <c r="K38" s="560"/>
      <c r="L38" s="560"/>
      <c r="M38" s="560"/>
      <c r="N38" s="560"/>
      <c r="O38" s="560"/>
      <c r="P38" s="560"/>
      <c r="Q38" s="560"/>
      <c r="R38" s="561"/>
    </row>
    <row r="39" spans="2:37" ht="15" customHeight="1" x14ac:dyDescent="0.2">
      <c r="B39" s="240"/>
      <c r="C39" s="241"/>
      <c r="D39" s="241"/>
      <c r="E39" s="241"/>
      <c r="F39" s="241"/>
      <c r="G39" s="241"/>
      <c r="H39" s="242"/>
      <c r="I39" s="562"/>
      <c r="J39" s="563"/>
      <c r="K39" s="563"/>
      <c r="L39" s="563"/>
      <c r="M39" s="563"/>
      <c r="N39" s="563"/>
      <c r="O39" s="563"/>
      <c r="P39" s="563"/>
      <c r="Q39" s="563"/>
      <c r="R39" s="564"/>
      <c r="AK39" s="60"/>
    </row>
    <row r="40" spans="2:37" ht="15" customHeight="1" x14ac:dyDescent="0.2">
      <c r="B40" s="237" t="s">
        <v>1</v>
      </c>
      <c r="C40" s="238"/>
      <c r="D40" s="239"/>
      <c r="E40" s="559"/>
      <c r="F40" s="560"/>
      <c r="G40" s="560"/>
      <c r="H40" s="560"/>
      <c r="I40" s="560"/>
      <c r="J40" s="561"/>
      <c r="K40" s="237" t="s">
        <v>3</v>
      </c>
      <c r="L40" s="238"/>
      <c r="M40" s="238"/>
      <c r="N40" s="238"/>
      <c r="O40" s="239"/>
      <c r="P40" s="553"/>
      <c r="Q40" s="554"/>
      <c r="R40" s="554"/>
      <c r="S40" s="554"/>
      <c r="T40" s="554"/>
      <c r="U40" s="565"/>
      <c r="V40" s="237" t="s">
        <v>5</v>
      </c>
      <c r="W40" s="238"/>
      <c r="X40" s="238"/>
      <c r="Y40" s="238"/>
      <c r="Z40" s="239"/>
      <c r="AA40" s="547"/>
      <c r="AB40" s="548"/>
      <c r="AC40" s="548"/>
      <c r="AD40" s="548"/>
      <c r="AE40" s="548"/>
      <c r="AF40" s="548"/>
      <c r="AG40" s="548"/>
      <c r="AH40" s="548"/>
      <c r="AI40" s="548"/>
      <c r="AJ40" s="548"/>
      <c r="AK40" s="549"/>
    </row>
    <row r="41" spans="2:37" ht="15" customHeight="1" x14ac:dyDescent="0.2">
      <c r="B41" s="240"/>
      <c r="C41" s="241"/>
      <c r="D41" s="242"/>
      <c r="E41" s="562"/>
      <c r="F41" s="563"/>
      <c r="G41" s="563"/>
      <c r="H41" s="563"/>
      <c r="I41" s="563"/>
      <c r="J41" s="564"/>
      <c r="K41" s="240"/>
      <c r="L41" s="241"/>
      <c r="M41" s="241"/>
      <c r="N41" s="241"/>
      <c r="O41" s="242"/>
      <c r="P41" s="555"/>
      <c r="Q41" s="556"/>
      <c r="R41" s="556"/>
      <c r="S41" s="556"/>
      <c r="T41" s="556"/>
      <c r="U41" s="566"/>
      <c r="V41" s="240"/>
      <c r="W41" s="241"/>
      <c r="X41" s="241"/>
      <c r="Y41" s="241"/>
      <c r="Z41" s="242"/>
      <c r="AA41" s="550"/>
      <c r="AB41" s="551"/>
      <c r="AC41" s="551"/>
      <c r="AD41" s="551"/>
      <c r="AE41" s="551"/>
      <c r="AF41" s="551"/>
      <c r="AG41" s="551"/>
      <c r="AH41" s="551"/>
      <c r="AI41" s="551"/>
      <c r="AJ41" s="551"/>
      <c r="AK41" s="552"/>
    </row>
    <row r="42" spans="2:37" ht="15" customHeight="1" x14ac:dyDescent="0.2">
      <c r="B42" s="237" t="s">
        <v>4</v>
      </c>
      <c r="C42" s="238"/>
      <c r="D42" s="238"/>
      <c r="E42" s="238"/>
      <c r="F42" s="238"/>
      <c r="G42" s="238"/>
      <c r="H42" s="238"/>
      <c r="I42" s="239"/>
      <c r="J42" s="553" t="s">
        <v>43</v>
      </c>
      <c r="K42" s="554"/>
      <c r="L42" s="554"/>
      <c r="M42" s="554"/>
      <c r="N42" s="554"/>
      <c r="O42" s="554"/>
      <c r="P42" s="554"/>
      <c r="Q42" s="554"/>
      <c r="R42" s="554"/>
      <c r="S42" s="554"/>
      <c r="T42" s="554"/>
      <c r="U42" s="554"/>
      <c r="V42" s="554"/>
      <c r="W42" s="554"/>
      <c r="X42" s="554"/>
      <c r="Y42" s="554"/>
      <c r="Z42" s="554"/>
      <c r="AA42" s="554"/>
      <c r="AB42" s="261" t="s">
        <v>24</v>
      </c>
      <c r="AC42" s="261"/>
      <c r="AD42" s="557"/>
      <c r="AE42" s="557"/>
      <c r="AF42" s="557"/>
      <c r="AG42" s="265" t="s">
        <v>39</v>
      </c>
      <c r="AH42" s="265"/>
      <c r="AI42" s="265"/>
      <c r="AJ42" s="265"/>
      <c r="AK42" s="266"/>
    </row>
    <row r="43" spans="2:37" ht="15" customHeight="1" x14ac:dyDescent="0.2">
      <c r="B43" s="240"/>
      <c r="C43" s="241"/>
      <c r="D43" s="241"/>
      <c r="E43" s="241"/>
      <c r="F43" s="241"/>
      <c r="G43" s="241"/>
      <c r="H43" s="241"/>
      <c r="I43" s="242"/>
      <c r="J43" s="555"/>
      <c r="K43" s="556"/>
      <c r="L43" s="556"/>
      <c r="M43" s="556"/>
      <c r="N43" s="556"/>
      <c r="O43" s="556"/>
      <c r="P43" s="556"/>
      <c r="Q43" s="556"/>
      <c r="R43" s="556"/>
      <c r="S43" s="556"/>
      <c r="T43" s="556"/>
      <c r="U43" s="556"/>
      <c r="V43" s="556"/>
      <c r="W43" s="556"/>
      <c r="X43" s="556"/>
      <c r="Y43" s="556"/>
      <c r="Z43" s="556"/>
      <c r="AA43" s="556"/>
      <c r="AB43" s="262"/>
      <c r="AC43" s="262"/>
      <c r="AD43" s="558"/>
      <c r="AE43" s="558"/>
      <c r="AF43" s="558"/>
      <c r="AG43" s="267"/>
      <c r="AH43" s="267"/>
      <c r="AI43" s="267"/>
      <c r="AJ43" s="267"/>
      <c r="AK43" s="268"/>
    </row>
    <row r="44" spans="2:37" ht="15" customHeight="1" x14ac:dyDescent="0.2">
      <c r="B44" s="283" t="s">
        <v>55</v>
      </c>
      <c r="C44" s="284"/>
      <c r="D44" s="284"/>
      <c r="E44" s="284"/>
      <c r="F44" s="284"/>
      <c r="G44" s="284"/>
      <c r="H44" s="285"/>
      <c r="I44" s="261" t="s">
        <v>48</v>
      </c>
      <c r="J44" s="261"/>
      <c r="K44" s="261"/>
      <c r="L44" s="526"/>
      <c r="M44" s="526"/>
      <c r="N44" s="526"/>
      <c r="O44" s="526"/>
      <c r="P44" s="526"/>
      <c r="Q44" s="291" t="s">
        <v>22</v>
      </c>
      <c r="R44" s="293" t="s">
        <v>49</v>
      </c>
      <c r="S44" s="293"/>
      <c r="T44" s="293"/>
      <c r="U44" s="293"/>
      <c r="V44" s="526"/>
      <c r="W44" s="526"/>
      <c r="X44" s="526"/>
      <c r="Y44" s="526"/>
      <c r="Z44" s="526"/>
      <c r="AA44" s="291" t="s">
        <v>22</v>
      </c>
      <c r="AB44" s="261" t="s">
        <v>50</v>
      </c>
      <c r="AC44" s="261"/>
      <c r="AD44" s="261"/>
      <c r="AE44" s="261"/>
      <c r="AF44" s="526"/>
      <c r="AG44" s="526"/>
      <c r="AH44" s="526"/>
      <c r="AI44" s="526"/>
      <c r="AJ44" s="526"/>
      <c r="AK44" s="269" t="s">
        <v>42</v>
      </c>
    </row>
    <row r="45" spans="2:37" ht="15" customHeight="1" x14ac:dyDescent="0.2">
      <c r="B45" s="286"/>
      <c r="C45" s="287"/>
      <c r="D45" s="287"/>
      <c r="E45" s="287"/>
      <c r="F45" s="287"/>
      <c r="G45" s="287"/>
      <c r="H45" s="288"/>
      <c r="I45" s="262"/>
      <c r="J45" s="262"/>
      <c r="K45" s="262"/>
      <c r="L45" s="530"/>
      <c r="M45" s="530"/>
      <c r="N45" s="530"/>
      <c r="O45" s="530"/>
      <c r="P45" s="530"/>
      <c r="Q45" s="292"/>
      <c r="R45" s="294"/>
      <c r="S45" s="294"/>
      <c r="T45" s="294"/>
      <c r="U45" s="294"/>
      <c r="V45" s="530"/>
      <c r="W45" s="530"/>
      <c r="X45" s="530"/>
      <c r="Y45" s="530"/>
      <c r="Z45" s="530"/>
      <c r="AA45" s="292"/>
      <c r="AB45" s="262"/>
      <c r="AC45" s="262"/>
      <c r="AD45" s="262"/>
      <c r="AE45" s="262"/>
      <c r="AF45" s="530"/>
      <c r="AG45" s="530"/>
      <c r="AH45" s="530"/>
      <c r="AI45" s="530"/>
      <c r="AJ45" s="530"/>
      <c r="AK45" s="270"/>
    </row>
    <row r="46" spans="2:37" ht="15" customHeight="1" x14ac:dyDescent="0.2">
      <c r="B46" s="271" t="s">
        <v>31</v>
      </c>
      <c r="C46" s="272"/>
      <c r="D46" s="272"/>
      <c r="E46" s="272"/>
      <c r="F46" s="272"/>
      <c r="G46" s="272"/>
      <c r="H46" s="273"/>
      <c r="I46" s="540" t="s">
        <v>158</v>
      </c>
      <c r="J46" s="541"/>
      <c r="K46" s="541"/>
      <c r="L46" s="541"/>
      <c r="M46" s="541"/>
      <c r="N46" s="541"/>
      <c r="O46" s="541"/>
      <c r="P46" s="541"/>
      <c r="Q46" s="541"/>
      <c r="R46" s="541"/>
      <c r="S46" s="541"/>
      <c r="T46" s="541"/>
      <c r="U46" s="541"/>
      <c r="V46" s="541"/>
      <c r="W46" s="541"/>
      <c r="X46" s="541"/>
      <c r="Y46" s="541"/>
      <c r="Z46" s="541"/>
      <c r="AA46" s="541"/>
      <c r="AB46" s="261" t="s">
        <v>95</v>
      </c>
      <c r="AC46" s="261"/>
      <c r="AD46" s="261"/>
      <c r="AE46" s="261"/>
      <c r="AF46" s="261"/>
      <c r="AG46" s="544"/>
      <c r="AH46" s="544"/>
      <c r="AI46" s="544"/>
      <c r="AJ46" s="265" t="s">
        <v>25</v>
      </c>
      <c r="AK46" s="266"/>
    </row>
    <row r="47" spans="2:37" ht="15" customHeight="1" x14ac:dyDescent="0.2">
      <c r="B47" s="274"/>
      <c r="C47" s="275"/>
      <c r="D47" s="275"/>
      <c r="E47" s="275"/>
      <c r="F47" s="275"/>
      <c r="G47" s="275"/>
      <c r="H47" s="276"/>
      <c r="I47" s="542"/>
      <c r="J47" s="543"/>
      <c r="K47" s="543"/>
      <c r="L47" s="543"/>
      <c r="M47" s="543"/>
      <c r="N47" s="543"/>
      <c r="O47" s="543"/>
      <c r="P47" s="543"/>
      <c r="Q47" s="543"/>
      <c r="R47" s="543"/>
      <c r="S47" s="543"/>
      <c r="T47" s="543"/>
      <c r="U47" s="543"/>
      <c r="V47" s="543"/>
      <c r="W47" s="543"/>
      <c r="X47" s="543"/>
      <c r="Y47" s="543"/>
      <c r="Z47" s="543"/>
      <c r="AA47" s="543"/>
      <c r="AB47" s="262"/>
      <c r="AC47" s="262"/>
      <c r="AD47" s="262"/>
      <c r="AE47" s="262"/>
      <c r="AF47" s="262"/>
      <c r="AG47" s="545"/>
      <c r="AH47" s="545"/>
      <c r="AI47" s="545"/>
      <c r="AJ47" s="267"/>
      <c r="AK47" s="268"/>
    </row>
    <row r="48" spans="2:37" ht="15" customHeight="1" x14ac:dyDescent="0.2">
      <c r="B48" s="271" t="s">
        <v>20</v>
      </c>
      <c r="C48" s="272"/>
      <c r="D48" s="272"/>
      <c r="E48" s="272"/>
      <c r="F48" s="272"/>
      <c r="G48" s="272"/>
      <c r="H48" s="272"/>
      <c r="I48" s="540" t="s">
        <v>158</v>
      </c>
      <c r="J48" s="541"/>
      <c r="K48" s="541"/>
      <c r="L48" s="541"/>
      <c r="M48" s="541"/>
      <c r="N48" s="541"/>
      <c r="O48" s="541"/>
      <c r="P48" s="541"/>
      <c r="Q48" s="541"/>
      <c r="R48" s="541"/>
      <c r="S48" s="541"/>
      <c r="T48" s="541"/>
      <c r="U48" s="541"/>
      <c r="V48" s="541"/>
      <c r="W48" s="541"/>
      <c r="X48" s="541"/>
      <c r="Y48" s="541"/>
      <c r="Z48" s="541"/>
      <c r="AA48" s="541"/>
      <c r="AB48" s="261" t="s">
        <v>95</v>
      </c>
      <c r="AC48" s="261"/>
      <c r="AD48" s="261"/>
      <c r="AE48" s="261"/>
      <c r="AF48" s="261"/>
      <c r="AG48" s="544"/>
      <c r="AH48" s="544"/>
      <c r="AI48" s="544"/>
      <c r="AJ48" s="265" t="s">
        <v>25</v>
      </c>
      <c r="AK48" s="266"/>
    </row>
    <row r="49" spans="2:37" ht="15" customHeight="1" x14ac:dyDescent="0.2">
      <c r="B49" s="274"/>
      <c r="C49" s="275"/>
      <c r="D49" s="275"/>
      <c r="E49" s="275"/>
      <c r="F49" s="275"/>
      <c r="G49" s="275"/>
      <c r="H49" s="275"/>
      <c r="I49" s="542"/>
      <c r="J49" s="543"/>
      <c r="K49" s="543"/>
      <c r="L49" s="543"/>
      <c r="M49" s="543"/>
      <c r="N49" s="543"/>
      <c r="O49" s="543"/>
      <c r="P49" s="543"/>
      <c r="Q49" s="543"/>
      <c r="R49" s="543"/>
      <c r="S49" s="543"/>
      <c r="T49" s="543"/>
      <c r="U49" s="543"/>
      <c r="V49" s="543"/>
      <c r="W49" s="543"/>
      <c r="X49" s="543"/>
      <c r="Y49" s="543"/>
      <c r="Z49" s="543"/>
      <c r="AA49" s="543"/>
      <c r="AB49" s="262"/>
      <c r="AC49" s="262"/>
      <c r="AD49" s="262"/>
      <c r="AE49" s="262"/>
      <c r="AF49" s="262"/>
      <c r="AG49" s="545"/>
      <c r="AH49" s="545"/>
      <c r="AI49" s="545"/>
      <c r="AJ49" s="267"/>
      <c r="AK49" s="268"/>
    </row>
    <row r="50" spans="2:37" ht="15" customHeight="1" x14ac:dyDescent="0.2">
      <c r="B50" s="271" t="s">
        <v>29</v>
      </c>
      <c r="C50" s="272"/>
      <c r="D50" s="272"/>
      <c r="E50" s="272"/>
      <c r="F50" s="272"/>
      <c r="G50" s="272"/>
      <c r="H50" s="272"/>
      <c r="I50" s="540" t="s">
        <v>158</v>
      </c>
      <c r="J50" s="541"/>
      <c r="K50" s="541"/>
      <c r="L50" s="541"/>
      <c r="M50" s="541"/>
      <c r="N50" s="541"/>
      <c r="O50" s="541"/>
      <c r="P50" s="541"/>
      <c r="Q50" s="541"/>
      <c r="R50" s="541"/>
      <c r="S50" s="541"/>
      <c r="T50" s="541"/>
      <c r="U50" s="541"/>
      <c r="V50" s="541"/>
      <c r="W50" s="541"/>
      <c r="X50" s="541"/>
      <c r="Y50" s="541"/>
      <c r="Z50" s="541"/>
      <c r="AA50" s="541"/>
      <c r="AB50" s="261" t="s">
        <v>95</v>
      </c>
      <c r="AC50" s="261"/>
      <c r="AD50" s="261"/>
      <c r="AE50" s="261"/>
      <c r="AF50" s="261"/>
      <c r="AG50" s="544"/>
      <c r="AH50" s="544"/>
      <c r="AI50" s="544"/>
      <c r="AJ50" s="265" t="s">
        <v>25</v>
      </c>
      <c r="AK50" s="266"/>
    </row>
    <row r="51" spans="2:37" ht="15" customHeight="1" x14ac:dyDescent="0.2">
      <c r="B51" s="295"/>
      <c r="C51" s="296"/>
      <c r="D51" s="296"/>
      <c r="E51" s="296"/>
      <c r="F51" s="296"/>
      <c r="G51" s="296"/>
      <c r="H51" s="296"/>
      <c r="I51" s="542"/>
      <c r="J51" s="543"/>
      <c r="K51" s="543"/>
      <c r="L51" s="543"/>
      <c r="M51" s="543"/>
      <c r="N51" s="543"/>
      <c r="O51" s="543"/>
      <c r="P51" s="543"/>
      <c r="Q51" s="543"/>
      <c r="R51" s="543"/>
      <c r="S51" s="543"/>
      <c r="T51" s="543"/>
      <c r="U51" s="543"/>
      <c r="V51" s="543"/>
      <c r="W51" s="543"/>
      <c r="X51" s="543"/>
      <c r="Y51" s="543"/>
      <c r="Z51" s="543"/>
      <c r="AA51" s="543"/>
      <c r="AB51" s="297"/>
      <c r="AC51" s="297"/>
      <c r="AD51" s="297"/>
      <c r="AE51" s="297"/>
      <c r="AF51" s="297"/>
      <c r="AG51" s="546"/>
      <c r="AH51" s="546"/>
      <c r="AI51" s="546"/>
      <c r="AJ51" s="299"/>
      <c r="AK51" s="300"/>
    </row>
    <row r="52" spans="2:37" ht="15" customHeight="1" x14ac:dyDescent="0.2">
      <c r="B52" s="358" t="s">
        <v>40</v>
      </c>
      <c r="C52" s="358"/>
      <c r="D52" s="358"/>
      <c r="E52" s="358"/>
      <c r="F52" s="358"/>
      <c r="G52" s="358"/>
      <c r="H52" s="283" t="s">
        <v>26</v>
      </c>
      <c r="I52" s="284"/>
      <c r="J52" s="284"/>
      <c r="K52" s="284"/>
      <c r="L52" s="285"/>
      <c r="M52" s="284" t="s">
        <v>136</v>
      </c>
      <c r="N52" s="284"/>
      <c r="O52" s="284"/>
      <c r="P52" s="284"/>
      <c r="Q52" s="284"/>
      <c r="R52" s="284"/>
      <c r="S52" s="284"/>
      <c r="T52" s="285"/>
      <c r="U52" s="304" t="s">
        <v>138</v>
      </c>
      <c r="V52" s="305"/>
      <c r="W52" s="305"/>
      <c r="X52" s="305"/>
      <c r="Y52" s="305"/>
      <c r="Z52" s="305"/>
      <c r="AA52" s="305"/>
      <c r="AB52" s="305"/>
      <c r="AC52" s="306"/>
      <c r="AD52" s="283" t="s">
        <v>21</v>
      </c>
      <c r="AE52" s="284"/>
      <c r="AF52" s="284"/>
      <c r="AG52" s="284"/>
      <c r="AH52" s="284"/>
      <c r="AI52" s="284"/>
      <c r="AJ52" s="284"/>
      <c r="AK52" s="285"/>
    </row>
    <row r="53" spans="2:37" ht="15" customHeight="1" x14ac:dyDescent="0.2">
      <c r="B53" s="359"/>
      <c r="C53" s="359"/>
      <c r="D53" s="359"/>
      <c r="E53" s="359"/>
      <c r="F53" s="359"/>
      <c r="G53" s="359"/>
      <c r="H53" s="301"/>
      <c r="I53" s="302"/>
      <c r="J53" s="302"/>
      <c r="K53" s="302"/>
      <c r="L53" s="303"/>
      <c r="M53" s="302"/>
      <c r="N53" s="302"/>
      <c r="O53" s="302"/>
      <c r="P53" s="302"/>
      <c r="Q53" s="302"/>
      <c r="R53" s="302"/>
      <c r="S53" s="302"/>
      <c r="T53" s="303"/>
      <c r="U53" s="307" t="s">
        <v>51</v>
      </c>
      <c r="V53" s="308"/>
      <c r="W53" s="308"/>
      <c r="X53" s="308"/>
      <c r="Y53" s="308"/>
      <c r="Z53" s="308"/>
      <c r="AA53" s="308"/>
      <c r="AB53" s="308"/>
      <c r="AC53" s="308"/>
      <c r="AD53" s="301"/>
      <c r="AE53" s="302"/>
      <c r="AF53" s="302"/>
      <c r="AG53" s="302"/>
      <c r="AH53" s="302"/>
      <c r="AI53" s="302"/>
      <c r="AJ53" s="302"/>
      <c r="AK53" s="303"/>
    </row>
    <row r="54" spans="2:37" ht="15" customHeight="1" x14ac:dyDescent="0.2">
      <c r="B54" s="310" t="s">
        <v>34</v>
      </c>
      <c r="C54" s="310"/>
      <c r="D54" s="310"/>
      <c r="E54" s="310"/>
      <c r="F54" s="310"/>
      <c r="G54" s="310"/>
      <c r="H54" s="311" t="s">
        <v>35</v>
      </c>
      <c r="I54" s="312"/>
      <c r="J54" s="312"/>
      <c r="K54" s="312"/>
      <c r="L54" s="313"/>
      <c r="M54" s="312" t="s">
        <v>36</v>
      </c>
      <c r="N54" s="312"/>
      <c r="O54" s="312"/>
      <c r="P54" s="312"/>
      <c r="Q54" s="312"/>
      <c r="R54" s="312"/>
      <c r="S54" s="312"/>
      <c r="T54" s="313"/>
      <c r="U54" s="311" t="s">
        <v>37</v>
      </c>
      <c r="V54" s="312"/>
      <c r="W54" s="312"/>
      <c r="X54" s="312"/>
      <c r="Y54" s="312"/>
      <c r="Z54" s="312"/>
      <c r="AA54" s="312"/>
      <c r="AB54" s="312"/>
      <c r="AC54" s="312"/>
      <c r="AD54" s="311" t="s">
        <v>38</v>
      </c>
      <c r="AE54" s="312"/>
      <c r="AF54" s="312"/>
      <c r="AG54" s="312"/>
      <c r="AH54" s="312"/>
      <c r="AI54" s="312"/>
      <c r="AJ54" s="312"/>
      <c r="AK54" s="313"/>
    </row>
    <row r="55" spans="2:37" ht="15" customHeight="1" x14ac:dyDescent="0.2">
      <c r="B55" s="314">
        <f>AG50</f>
        <v>0</v>
      </c>
      <c r="C55" s="315"/>
      <c r="D55" s="315"/>
      <c r="E55" s="315"/>
      <c r="F55" s="315"/>
      <c r="G55" s="320" t="s">
        <v>41</v>
      </c>
      <c r="H55" s="323">
        <f>AD42</f>
        <v>0</v>
      </c>
      <c r="I55" s="324"/>
      <c r="J55" s="324"/>
      <c r="K55" s="329" t="s">
        <v>52</v>
      </c>
      <c r="L55" s="332"/>
      <c r="M55" s="323">
        <f>B55*H55</f>
        <v>0</v>
      </c>
      <c r="N55" s="324"/>
      <c r="O55" s="324"/>
      <c r="P55" s="324"/>
      <c r="Q55" s="324"/>
      <c r="R55" s="324"/>
      <c r="S55" s="329" t="s">
        <v>52</v>
      </c>
      <c r="T55" s="332"/>
      <c r="U55" s="525"/>
      <c r="V55" s="526"/>
      <c r="W55" s="526"/>
      <c r="X55" s="526"/>
      <c r="Y55" s="526"/>
      <c r="Z55" s="526"/>
      <c r="AA55" s="526"/>
      <c r="AB55" s="526"/>
      <c r="AC55" s="364" t="s">
        <v>22</v>
      </c>
      <c r="AD55" s="314">
        <f>ROUNDDOWN(M55*U55,0)</f>
        <v>0</v>
      </c>
      <c r="AE55" s="315"/>
      <c r="AF55" s="315"/>
      <c r="AG55" s="315"/>
      <c r="AH55" s="315"/>
      <c r="AI55" s="315"/>
      <c r="AJ55" s="315"/>
      <c r="AK55" s="269" t="s">
        <v>22</v>
      </c>
    </row>
    <row r="56" spans="2:37" ht="15" customHeight="1" x14ac:dyDescent="0.2">
      <c r="B56" s="316"/>
      <c r="C56" s="317"/>
      <c r="D56" s="317"/>
      <c r="E56" s="317"/>
      <c r="F56" s="317"/>
      <c r="G56" s="321"/>
      <c r="H56" s="325"/>
      <c r="I56" s="326"/>
      <c r="J56" s="326"/>
      <c r="K56" s="330"/>
      <c r="L56" s="333"/>
      <c r="M56" s="325"/>
      <c r="N56" s="326"/>
      <c r="O56" s="326"/>
      <c r="P56" s="326"/>
      <c r="Q56" s="326"/>
      <c r="R56" s="326"/>
      <c r="S56" s="330"/>
      <c r="T56" s="333"/>
      <c r="U56" s="527"/>
      <c r="V56" s="528"/>
      <c r="W56" s="528"/>
      <c r="X56" s="528"/>
      <c r="Y56" s="528"/>
      <c r="Z56" s="528"/>
      <c r="AA56" s="528"/>
      <c r="AB56" s="528"/>
      <c r="AC56" s="365"/>
      <c r="AD56" s="316"/>
      <c r="AE56" s="317"/>
      <c r="AF56" s="317"/>
      <c r="AG56" s="317"/>
      <c r="AH56" s="317"/>
      <c r="AI56" s="317"/>
      <c r="AJ56" s="317"/>
      <c r="AK56" s="339"/>
    </row>
    <row r="57" spans="2:37" ht="15" customHeight="1" x14ac:dyDescent="0.2">
      <c r="B57" s="318"/>
      <c r="C57" s="319"/>
      <c r="D57" s="319"/>
      <c r="E57" s="319"/>
      <c r="F57" s="319"/>
      <c r="G57" s="322"/>
      <c r="H57" s="327"/>
      <c r="I57" s="328"/>
      <c r="J57" s="328"/>
      <c r="K57" s="331"/>
      <c r="L57" s="334"/>
      <c r="M57" s="327"/>
      <c r="N57" s="328"/>
      <c r="O57" s="328"/>
      <c r="P57" s="328"/>
      <c r="Q57" s="328"/>
      <c r="R57" s="328"/>
      <c r="S57" s="331"/>
      <c r="T57" s="334"/>
      <c r="U57" s="529"/>
      <c r="V57" s="530"/>
      <c r="W57" s="530"/>
      <c r="X57" s="530"/>
      <c r="Y57" s="530"/>
      <c r="Z57" s="530"/>
      <c r="AA57" s="530"/>
      <c r="AB57" s="530"/>
      <c r="AC57" s="366"/>
      <c r="AD57" s="318"/>
      <c r="AE57" s="319"/>
      <c r="AF57" s="319"/>
      <c r="AG57" s="319"/>
      <c r="AH57" s="319"/>
      <c r="AI57" s="319"/>
      <c r="AJ57" s="319"/>
      <c r="AK57" s="270"/>
    </row>
    <row r="58" spans="2:37" s="20" customFormat="1" ht="15" customHeight="1" x14ac:dyDescent="0.2">
      <c r="B58" s="340" t="s">
        <v>78</v>
      </c>
      <c r="C58" s="341"/>
      <c r="D58" s="342"/>
      <c r="E58" s="531"/>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2"/>
      <c r="AD58" s="532"/>
      <c r="AE58" s="532"/>
      <c r="AF58" s="532"/>
      <c r="AG58" s="532"/>
      <c r="AH58" s="532"/>
      <c r="AI58" s="532"/>
      <c r="AJ58" s="532"/>
      <c r="AK58" s="533"/>
    </row>
    <row r="59" spans="2:37" ht="15" customHeight="1" x14ac:dyDescent="0.2">
      <c r="B59" s="343"/>
      <c r="C59" s="344"/>
      <c r="D59" s="345"/>
      <c r="E59" s="534"/>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535"/>
      <c r="AD59" s="535"/>
      <c r="AE59" s="535"/>
      <c r="AF59" s="535"/>
      <c r="AG59" s="535"/>
      <c r="AH59" s="535"/>
      <c r="AI59" s="535"/>
      <c r="AJ59" s="535"/>
      <c r="AK59" s="536"/>
    </row>
    <row r="60" spans="2:37" s="12" customFormat="1" ht="15" customHeight="1" x14ac:dyDescent="0.2">
      <c r="B60" s="346"/>
      <c r="C60" s="347"/>
      <c r="D60" s="348"/>
      <c r="E60" s="537"/>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9"/>
    </row>
    <row r="61" spans="2:37" ht="15" customHeight="1" x14ac:dyDescent="0.2">
      <c r="B61" s="61"/>
      <c r="C61" s="61"/>
      <c r="D61" s="61"/>
      <c r="E61" s="61"/>
      <c r="F61" s="61"/>
      <c r="G61" s="61"/>
      <c r="J61" s="24"/>
      <c r="K61" s="24"/>
      <c r="L61" s="24"/>
      <c r="M61" s="360" t="s">
        <v>44</v>
      </c>
      <c r="N61" s="360"/>
      <c r="O61" s="360"/>
      <c r="P61" s="360"/>
      <c r="Q61" s="360"/>
      <c r="R61" s="361">
        <f>M30+M55</f>
        <v>65</v>
      </c>
      <c r="S61" s="361"/>
      <c r="T61" s="361"/>
      <c r="U61" s="22"/>
      <c r="V61" s="19"/>
      <c r="W61" s="19"/>
      <c r="X61" s="19"/>
      <c r="Y61" s="19"/>
      <c r="Z61" s="19"/>
      <c r="AA61" s="19"/>
      <c r="AB61" s="19"/>
      <c r="AC61" s="362" t="s">
        <v>45</v>
      </c>
      <c r="AD61" s="362"/>
      <c r="AE61" s="362"/>
      <c r="AF61" s="362"/>
      <c r="AG61" s="362"/>
      <c r="AH61" s="363">
        <f>AD30+AD55</f>
        <v>157300</v>
      </c>
      <c r="AI61" s="363"/>
      <c r="AJ61" s="363"/>
      <c r="AK61" s="363"/>
    </row>
    <row r="62" spans="2:37" ht="15" hidden="1" customHeight="1" x14ac:dyDescent="0.2"/>
    <row r="63" spans="2:37" ht="15" customHeight="1" x14ac:dyDescent="0.2">
      <c r="B63" s="23" t="s">
        <v>137</v>
      </c>
      <c r="C63" s="61"/>
      <c r="D63" s="61"/>
      <c r="E63" s="61"/>
      <c r="F63" s="61"/>
      <c r="G63" s="61"/>
      <c r="H63" s="22"/>
      <c r="I63" s="22"/>
      <c r="J63" s="17"/>
      <c r="K63" s="17"/>
      <c r="L63" s="17"/>
      <c r="M63" s="17"/>
      <c r="N63" s="17"/>
      <c r="O63" s="61"/>
      <c r="P63" s="61"/>
      <c r="Q63" s="22"/>
      <c r="R63" s="22"/>
      <c r="S63" s="22"/>
      <c r="T63" s="22"/>
      <c r="U63" s="22"/>
      <c r="V63" s="22"/>
      <c r="W63" s="22"/>
      <c r="X63" s="61"/>
      <c r="Y63" s="22"/>
      <c r="Z63" s="22"/>
      <c r="AA63" s="22"/>
      <c r="AB63" s="22"/>
      <c r="AC63" s="22"/>
      <c r="AD63" s="22"/>
      <c r="AE63" s="22"/>
      <c r="AF63" s="22"/>
      <c r="AG63" s="22"/>
      <c r="AH63" s="22"/>
      <c r="AI63" s="22"/>
      <c r="AJ63" s="22"/>
      <c r="AK63" s="22"/>
    </row>
  </sheetData>
  <mergeCells count="129">
    <mergeCell ref="AA15:AK16"/>
    <mergeCell ref="B17:I18"/>
    <mergeCell ref="J17:AA18"/>
    <mergeCell ref="AB17:AC18"/>
    <mergeCell ref="AD17:AF18"/>
    <mergeCell ref="AG17:AK18"/>
    <mergeCell ref="B6:AF8"/>
    <mergeCell ref="AG6:AK7"/>
    <mergeCell ref="AG8:AK8"/>
    <mergeCell ref="B13:H14"/>
    <mergeCell ref="I13:R14"/>
    <mergeCell ref="B15:D16"/>
    <mergeCell ref="E15:J16"/>
    <mergeCell ref="K15:O16"/>
    <mergeCell ref="P15:U16"/>
    <mergeCell ref="V15:Z16"/>
    <mergeCell ref="AA19:AA20"/>
    <mergeCell ref="AB19:AE20"/>
    <mergeCell ref="AF19:AJ20"/>
    <mergeCell ref="AK19:AK20"/>
    <mergeCell ref="B21:H22"/>
    <mergeCell ref="I21:AA22"/>
    <mergeCell ref="AB21:AF22"/>
    <mergeCell ref="AG21:AI22"/>
    <mergeCell ref="AJ21:AK22"/>
    <mergeCell ref="B19:H20"/>
    <mergeCell ref="I19:K20"/>
    <mergeCell ref="L19:P20"/>
    <mergeCell ref="Q19:Q20"/>
    <mergeCell ref="R19:U20"/>
    <mergeCell ref="V19:Z20"/>
    <mergeCell ref="B27:G28"/>
    <mergeCell ref="H27:L28"/>
    <mergeCell ref="M27:T28"/>
    <mergeCell ref="U27:AC27"/>
    <mergeCell ref="AD27:AK28"/>
    <mergeCell ref="U28:AC28"/>
    <mergeCell ref="B23:H24"/>
    <mergeCell ref="I23:AA24"/>
    <mergeCell ref="AB23:AF24"/>
    <mergeCell ref="AG23:AI24"/>
    <mergeCell ref="AJ23:AK24"/>
    <mergeCell ref="B25:H26"/>
    <mergeCell ref="I25:AA26"/>
    <mergeCell ref="AB25:AF26"/>
    <mergeCell ref="AG25:AI26"/>
    <mergeCell ref="AJ25:AK26"/>
    <mergeCell ref="S30:T32"/>
    <mergeCell ref="U30:AB32"/>
    <mergeCell ref="AC30:AC32"/>
    <mergeCell ref="AD30:AJ32"/>
    <mergeCell ref="AK30:AK32"/>
    <mergeCell ref="B33:D35"/>
    <mergeCell ref="E33:AK35"/>
    <mergeCell ref="B29:G29"/>
    <mergeCell ref="H29:L29"/>
    <mergeCell ref="M29:T29"/>
    <mergeCell ref="U29:AC29"/>
    <mergeCell ref="AD29:AK29"/>
    <mergeCell ref="B30:F32"/>
    <mergeCell ref="G30:G32"/>
    <mergeCell ref="H30:J32"/>
    <mergeCell ref="K30:L32"/>
    <mergeCell ref="M30:R32"/>
    <mergeCell ref="V40:Z41"/>
    <mergeCell ref="AA40:AK41"/>
    <mergeCell ref="B42:I43"/>
    <mergeCell ref="J42:AA43"/>
    <mergeCell ref="AB42:AC43"/>
    <mergeCell ref="AD42:AF43"/>
    <mergeCell ref="AG42:AK43"/>
    <mergeCell ref="B38:H39"/>
    <mergeCell ref="I38:R39"/>
    <mergeCell ref="B40:D41"/>
    <mergeCell ref="E40:J41"/>
    <mergeCell ref="K40:O41"/>
    <mergeCell ref="P40:U41"/>
    <mergeCell ref="AA44:AA45"/>
    <mergeCell ref="AB44:AE45"/>
    <mergeCell ref="AF44:AJ45"/>
    <mergeCell ref="AK44:AK45"/>
    <mergeCell ref="B46:H47"/>
    <mergeCell ref="I46:AA47"/>
    <mergeCell ref="AB46:AF47"/>
    <mergeCell ref="AG46:AI47"/>
    <mergeCell ref="AJ46:AK47"/>
    <mergeCell ref="B44:H45"/>
    <mergeCell ref="I44:K45"/>
    <mergeCell ref="L44:P45"/>
    <mergeCell ref="Q44:Q45"/>
    <mergeCell ref="R44:U45"/>
    <mergeCell ref="V44:Z45"/>
    <mergeCell ref="B52:G53"/>
    <mergeCell ref="H52:L53"/>
    <mergeCell ref="M52:T53"/>
    <mergeCell ref="U52:AC52"/>
    <mergeCell ref="AD52:AK53"/>
    <mergeCell ref="U53:AC53"/>
    <mergeCell ref="B48:H49"/>
    <mergeCell ref="I48:AA49"/>
    <mergeCell ref="AB48:AF49"/>
    <mergeCell ref="AG48:AI49"/>
    <mergeCell ref="AJ48:AK49"/>
    <mergeCell ref="B50:H51"/>
    <mergeCell ref="I50:AA51"/>
    <mergeCell ref="AB50:AF51"/>
    <mergeCell ref="AG50:AI51"/>
    <mergeCell ref="AJ50:AK51"/>
    <mergeCell ref="B58:D60"/>
    <mergeCell ref="E58:AK60"/>
    <mergeCell ref="B54:G54"/>
    <mergeCell ref="H54:L54"/>
    <mergeCell ref="M54:T54"/>
    <mergeCell ref="U54:AC54"/>
    <mergeCell ref="AD54:AK54"/>
    <mergeCell ref="B55:F57"/>
    <mergeCell ref="G55:G57"/>
    <mergeCell ref="H55:J57"/>
    <mergeCell ref="K55:L57"/>
    <mergeCell ref="M55:R57"/>
    <mergeCell ref="M61:Q61"/>
    <mergeCell ref="R61:T61"/>
    <mergeCell ref="AC61:AG61"/>
    <mergeCell ref="AH61:AK61"/>
    <mergeCell ref="S55:T57"/>
    <mergeCell ref="U55:AB57"/>
    <mergeCell ref="AC55:AC57"/>
    <mergeCell ref="AD55:AJ57"/>
    <mergeCell ref="AK55:AK57"/>
  </mergeCells>
  <phoneticPr fontId="1"/>
  <conditionalFormatting sqref="U30:AB32">
    <cfRule type="expression" dxfId="6" priority="5">
      <formula>$U$30&gt;3200</formula>
    </cfRule>
  </conditionalFormatting>
  <conditionalFormatting sqref="U55:AB57">
    <cfRule type="expression" dxfId="5" priority="4">
      <formula>$U$55&gt;3200</formula>
    </cfRule>
  </conditionalFormatting>
  <conditionalFormatting sqref="M30:M31">
    <cfRule type="expression" dxfId="4" priority="3">
      <formula>$M$30&gt;784</formula>
    </cfRule>
  </conditionalFormatting>
  <conditionalFormatting sqref="Q33:S33 Q36:S36">
    <cfRule type="expression" dxfId="3" priority="2">
      <formula>$Q$33&gt;784</formula>
    </cfRule>
  </conditionalFormatting>
  <conditionalFormatting sqref="R61">
    <cfRule type="expression" dxfId="2" priority="6">
      <formula>$R$61&gt;784</formula>
    </cfRule>
  </conditionalFormatting>
  <conditionalFormatting sqref="Q58:S58">
    <cfRule type="expression" dxfId="1" priority="1">
      <formula>$Q$33&gt;784</formula>
    </cfRule>
  </conditionalFormatting>
  <printOptions horizontalCentered="1"/>
  <pageMargins left="0.59055118110236227" right="0.39370078740157483" top="0.39370078740157483" bottom="0.19685039370078741" header="0.19685039370078741" footer="0.19685039370078741"/>
  <pageSetup paperSize="9" scale="95"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様式3　所要額精算書（総括表）</vt:lpstr>
      <vt:lpstr>様式3-2　所要額精算書（一覧表）</vt:lpstr>
      <vt:lpstr>様式3-4　所要額精算書（個表・産休等代替）</vt:lpstr>
      <vt:lpstr>経費内訳表</vt:lpstr>
      <vt:lpstr>様式2　所要額内訳書（総括表）記入例</vt:lpstr>
      <vt:lpstr>様式2-2　所要額内訳書（一覧表）記入例</vt:lpstr>
      <vt:lpstr>様式2-4　所要額内訳書（個表・産休等代替）記入例①</vt:lpstr>
      <vt:lpstr>様式2-4　所要額内訳書（個表・産休等代替）記入例②</vt:lpstr>
      <vt:lpstr>様式2.3-4　所要額内訳書（個表・産休等代替）記入例③</vt:lpstr>
      <vt:lpstr>経費内訳表　記入例</vt:lpstr>
      <vt:lpstr>経費内訳表!Print_Area</vt:lpstr>
      <vt:lpstr>'経費内訳表　記入例'!Print_Area</vt:lpstr>
      <vt:lpstr>'様式2　所要額内訳書（総括表）記入例'!Print_Area</vt:lpstr>
      <vt:lpstr>'様式2.3-4　所要額内訳書（個表・産休等代替）記入例③'!Print_Area</vt:lpstr>
      <vt:lpstr>'様式2-2　所要額内訳書（一覧表）記入例'!Print_Area</vt:lpstr>
      <vt:lpstr>'様式2-4　所要額内訳書（個表・産休等代替）記入例①'!Print_Area</vt:lpstr>
      <vt:lpstr>'様式2-4　所要額内訳書（個表・産休等代替）記入例②'!Print_Area</vt:lpstr>
      <vt:lpstr>'様式3　所要額精算書（総括表）'!Print_Area</vt:lpstr>
      <vt:lpstr>'様式3-2　所要額精算書（一覧表）'!Print_Area</vt:lpstr>
      <vt:lpstr>'様式3-4　所要額精算書（個表・産休等代替）'!Print_Area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2020-02-19T09:33:03Z</cp:lastPrinted>
  <dcterms:created xsi:type="dcterms:W3CDTF">2015-11-17T05:49:52Z</dcterms:created>
  <dcterms:modified xsi:type="dcterms:W3CDTF">2023-03-29T05:40:07Z</dcterms:modified>
</cp:coreProperties>
</file>