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0320" windowHeight="6750" tabRatio="919" activeTab="0"/>
  </bookViews>
  <sheets>
    <sheet name="平均工賃" sheetId="1" r:id="rId1"/>
    <sheet name="就労Ａ型" sheetId="2" r:id="rId2"/>
    <sheet name="就労B型" sheetId="3" r:id="rId3"/>
    <sheet name="身体入所授産" sheetId="4" r:id="rId4"/>
    <sheet name="身体通所授産" sheetId="5" r:id="rId5"/>
    <sheet name="身体小通授" sheetId="6" r:id="rId6"/>
    <sheet name="身体福祉工場" sheetId="7" r:id="rId7"/>
    <sheet name="知的通所授産" sheetId="8" r:id="rId8"/>
    <sheet name="知的小通授" sheetId="9" r:id="rId9"/>
    <sheet name="精神通所授産" sheetId="10" r:id="rId10"/>
    <sheet name="精神小通授" sheetId="11" r:id="rId11"/>
  </sheets>
  <definedNames>
    <definedName name="_20030502_daicho_saishin" localSheetId="1">#REF!</definedName>
    <definedName name="_20030502_daicho_saishin" localSheetId="2">#REF!</definedName>
    <definedName name="_20030502_daicho_saishin" localSheetId="5">#REF!</definedName>
    <definedName name="_20030502_daicho_saishin" localSheetId="4">#REF!</definedName>
    <definedName name="_20030502_daicho_saishin" localSheetId="3">#REF!</definedName>
    <definedName name="_20030502_daicho_saishin" localSheetId="6">#REF!</definedName>
    <definedName name="_20030502_daicho_saishin" localSheetId="10">#REF!</definedName>
    <definedName name="_20030502_daicho_saishin" localSheetId="9">#REF!</definedName>
    <definedName name="_20030502_daicho_saishin" localSheetId="8">#REF!</definedName>
    <definedName name="_20030502_daicho_saishin" localSheetId="7">'知的通所授産'!#REF!</definedName>
    <definedName name="_xlnm.Print_Area" localSheetId="1">'就労Ａ型'!$A$1:$F$34</definedName>
    <definedName name="_xlnm.Print_Area" localSheetId="2">'就労B型'!$A$1:$F$520</definedName>
    <definedName name="_xlnm.Print_Area" localSheetId="5">'身体小通授'!$A$1:$F$12</definedName>
    <definedName name="_xlnm.Print_Area" localSheetId="4">'身体通所授産'!$A$1:$F$7</definedName>
    <definedName name="_xlnm.Print_Area" localSheetId="3">'身体入所授産'!$A$1:$F$7</definedName>
    <definedName name="_xlnm.Print_Area" localSheetId="6">'身体福祉工場'!$A$1:$F$7</definedName>
    <definedName name="_xlnm.Print_Area" localSheetId="10">'精神小通授'!$A$1:$F$15</definedName>
    <definedName name="_xlnm.Print_Area" localSheetId="9">'精神通所授産'!$A$1:$F$13</definedName>
    <definedName name="_xlnm.Print_Area" localSheetId="8">'知的小通授'!$A$1:$F$8</definedName>
    <definedName name="_xlnm.Print_Area" localSheetId="7">'知的通所授産'!$A$1:$F$29</definedName>
    <definedName name="_xlnm.Print_Titles" localSheetId="2">'就労B型'!$2:$3</definedName>
    <definedName name="_xlnm.Print_Titles" localSheetId="7">'知的通所授産'!$2:$3</definedName>
  </definedNames>
  <calcPr fullCalcOnLoad="1"/>
</workbook>
</file>

<file path=xl/sharedStrings.xml><?xml version="1.0" encoding="utf-8"?>
<sst xmlns="http://schemas.openxmlformats.org/spreadsheetml/2006/main" count="717" uniqueCount="640">
  <si>
    <t>対象者延人数</t>
  </si>
  <si>
    <t>施設名</t>
  </si>
  <si>
    <t>定員</t>
  </si>
  <si>
    <t>入所授産</t>
  </si>
  <si>
    <t>通所授産</t>
  </si>
  <si>
    <t>福祉工場</t>
  </si>
  <si>
    <t>工賃平均額</t>
  </si>
  <si>
    <t>工賃支払総額</t>
  </si>
  <si>
    <t>豊芯会フードサービス事業所</t>
  </si>
  <si>
    <t>こぶし事業所</t>
  </si>
  <si>
    <t>クリーニングフランセ</t>
  </si>
  <si>
    <t>就労継続支援Ａ型事業所かがやき</t>
  </si>
  <si>
    <t>江戸川区立福祉作業所</t>
  </si>
  <si>
    <t>あきる野福祉工房就労B型</t>
  </si>
  <si>
    <t>就労支援施設ビオラ</t>
  </si>
  <si>
    <t>さわやかワーク中央</t>
  </si>
  <si>
    <t>銀杏企画Ⅱ</t>
  </si>
  <si>
    <t>銀杏企画</t>
  </si>
  <si>
    <t>銀杏企画三丁目</t>
  </si>
  <si>
    <t>つくりっこの家クラブハウス</t>
  </si>
  <si>
    <t>ピープルファースト東久留米</t>
  </si>
  <si>
    <t>豊芯会ジョブトレーニング事業所</t>
  </si>
  <si>
    <t>樹林館</t>
  </si>
  <si>
    <t>リバーサイドつつじ</t>
  </si>
  <si>
    <t>特定非営利活動法人工房ラピール</t>
  </si>
  <si>
    <t>風の子会高浜生活実習所</t>
  </si>
  <si>
    <t>新宿西共同作業所・ラバンス</t>
  </si>
  <si>
    <t>工房わかぎり</t>
  </si>
  <si>
    <t>のびのび作業所エコ＆フーズ</t>
  </si>
  <si>
    <t>サンアップ</t>
  </si>
  <si>
    <t>沙らの木</t>
  </si>
  <si>
    <t>喫茶室パイン作業所Ⅰ</t>
  </si>
  <si>
    <t>大原福祉作業所</t>
  </si>
  <si>
    <t>上町福祉作業所</t>
  </si>
  <si>
    <t>用賀福祉作業所</t>
  </si>
  <si>
    <t>のぞみ園</t>
  </si>
  <si>
    <t>ワークランド・フレンドパーク</t>
  </si>
  <si>
    <t>Ｓ．Ｕストリート</t>
  </si>
  <si>
    <t>共同作業所オーク</t>
  </si>
  <si>
    <t>荒川ひまわり</t>
  </si>
  <si>
    <t>あかねの会就労支援室</t>
  </si>
  <si>
    <t>すみれ福祉作業所</t>
  </si>
  <si>
    <t>江戸川かもめ第一事業所</t>
  </si>
  <si>
    <t>江戸川かもめ第二事業所</t>
  </si>
  <si>
    <t>柿の木カンパニー</t>
  </si>
  <si>
    <t>三鷹ひまわり第一共同作業所</t>
  </si>
  <si>
    <t>三鷹ひまわり第二共同作業所</t>
  </si>
  <si>
    <t>三鷹ひまわり第三共同作業所</t>
  </si>
  <si>
    <t>むうぷ舎新川</t>
  </si>
  <si>
    <t>ワークセンターきょうどう</t>
  </si>
  <si>
    <t>むうぷ舎中原</t>
  </si>
  <si>
    <t>食茶房むうぷ</t>
  </si>
  <si>
    <t>わかば事業所就労継続支援事業部</t>
  </si>
  <si>
    <t>町田ゆめ工房</t>
  </si>
  <si>
    <t>アールフィールド</t>
  </si>
  <si>
    <t>ＮＰＯ法人チャレンジャー支援機構</t>
  </si>
  <si>
    <t>小平第二みどり作業所</t>
  </si>
  <si>
    <t>ワークセンター夢の樹</t>
  </si>
  <si>
    <t>うめの木作業所</t>
  </si>
  <si>
    <t>くるめパソコン作業所</t>
  </si>
  <si>
    <t>えのき園</t>
  </si>
  <si>
    <t>ひまわりハウス</t>
  </si>
  <si>
    <t>ファロ</t>
  </si>
  <si>
    <t>わらべ　あきる野事業所</t>
  </si>
  <si>
    <t>就労センター『風』</t>
  </si>
  <si>
    <t>サンフラワーワーキング</t>
  </si>
  <si>
    <t>ソフトパワー</t>
  </si>
  <si>
    <t>白梅福祉作業所</t>
  </si>
  <si>
    <t>リブレ</t>
  </si>
  <si>
    <t>パルテ</t>
  </si>
  <si>
    <t>共同作業所ホサナショップ</t>
  </si>
  <si>
    <t>アリス</t>
  </si>
  <si>
    <t>第２あすなろの家</t>
  </si>
  <si>
    <t>あすなろの家</t>
  </si>
  <si>
    <t>コットンハウス</t>
  </si>
  <si>
    <t>フラワー工房さくら</t>
  </si>
  <si>
    <t>ゆめ工房さくら</t>
  </si>
  <si>
    <t>千川作業所</t>
  </si>
  <si>
    <t>ざしきわらし</t>
  </si>
  <si>
    <t>ちぐさ企画</t>
  </si>
  <si>
    <t>杉並・あしたの会福祉作業所</t>
  </si>
  <si>
    <t>ひあたり野津田</t>
  </si>
  <si>
    <t>あん工房</t>
  </si>
  <si>
    <t>けやき亭</t>
  </si>
  <si>
    <t>アゲイン</t>
  </si>
  <si>
    <t>ブレス</t>
  </si>
  <si>
    <t>なごみの里</t>
  </si>
  <si>
    <t>杉の子　城山</t>
  </si>
  <si>
    <t>杉の子　大和</t>
  </si>
  <si>
    <t>杉の子　弥生</t>
  </si>
  <si>
    <t>就労センター「街」</t>
  </si>
  <si>
    <t>えごのみ</t>
  </si>
  <si>
    <t>ギャロップ</t>
  </si>
  <si>
    <t>清瀬どんぐりの家</t>
  </si>
  <si>
    <t>レスポワール工房</t>
  </si>
  <si>
    <t>童里夢工房</t>
  </si>
  <si>
    <t>梅の木の家共同作業所</t>
  </si>
  <si>
    <t>Ｎａｖｉｏけやき</t>
  </si>
  <si>
    <t>ゆい企画</t>
  </si>
  <si>
    <t>ワークささはた</t>
  </si>
  <si>
    <t>ウェルネス　アンド　ワークス</t>
  </si>
  <si>
    <t>かれん</t>
  </si>
  <si>
    <t>すみだ花工房</t>
  </si>
  <si>
    <t>隅田作業所</t>
  </si>
  <si>
    <t>特定非営利活動法人どんぐりパン</t>
  </si>
  <si>
    <t>むつみ工房</t>
  </si>
  <si>
    <t>ワークショップモア</t>
  </si>
  <si>
    <t>ゆうあい作業所</t>
  </si>
  <si>
    <t>ラ・メール</t>
  </si>
  <si>
    <t>にゃんこの館</t>
  </si>
  <si>
    <t>サンワーク田無</t>
  </si>
  <si>
    <t>秋川虹の家</t>
  </si>
  <si>
    <t>いちょう工房　そら</t>
  </si>
  <si>
    <t>いちょう工房　ゆぎ</t>
  </si>
  <si>
    <t>福祉作業所ふれんど</t>
  </si>
  <si>
    <t>国分寺市障害者センター</t>
  </si>
  <si>
    <t>こらーるカフェ</t>
  </si>
  <si>
    <t>つばさ工房</t>
  </si>
  <si>
    <t>協立作業所</t>
  </si>
  <si>
    <t>綾瀬スマイル工房</t>
  </si>
  <si>
    <t>ボンサンス・千寿</t>
  </si>
  <si>
    <t>ワークセンターまことくらぶ</t>
  </si>
  <si>
    <t>クラフト工房Ｌａ　Ｍａｎｏ</t>
  </si>
  <si>
    <t>リズム工房</t>
  </si>
  <si>
    <t>社会福祉法人　稲城市社会福祉協議会　エイトピア工房</t>
  </si>
  <si>
    <t>さくらの園</t>
  </si>
  <si>
    <t>障害者就労支援センターどんまい福祉工房</t>
  </si>
  <si>
    <t>マイライフワークス</t>
  </si>
  <si>
    <t>一粒の麦</t>
  </si>
  <si>
    <t>第2リサイクル洗びんセンター</t>
  </si>
  <si>
    <t>食工房ゆいのもり</t>
  </si>
  <si>
    <t>創造印刷</t>
  </si>
  <si>
    <t>トマトハウス</t>
  </si>
  <si>
    <t>明和荘タイムス</t>
  </si>
  <si>
    <t>ラ・ドロン</t>
  </si>
  <si>
    <t>たんぽぽの家</t>
  </si>
  <si>
    <t>トーコロ青葉第三ワークセンター</t>
  </si>
  <si>
    <t>スペース・まどか</t>
  </si>
  <si>
    <t>みなと工房</t>
  </si>
  <si>
    <t>ドリームクラブハウス</t>
  </si>
  <si>
    <t>みどり作業所</t>
  </si>
  <si>
    <t>オープンハウス</t>
  </si>
  <si>
    <t>パイ焼き茶房</t>
  </si>
  <si>
    <t>ピアわかくさ</t>
  </si>
  <si>
    <t>リサイクルわかくさ</t>
  </si>
  <si>
    <t>富士清掃サービス</t>
  </si>
  <si>
    <t>富士作業所</t>
  </si>
  <si>
    <t>富士第二作業所</t>
  </si>
  <si>
    <t>あんしんＦＯＯＤＳひあたり</t>
  </si>
  <si>
    <t>食事サービスセンターなごみ</t>
  </si>
  <si>
    <t>飛翔クラブ</t>
  </si>
  <si>
    <t>社会福祉法人ネット仲間の家</t>
  </si>
  <si>
    <t>麦わら帽子</t>
  </si>
  <si>
    <t>ワークセンターけやき</t>
  </si>
  <si>
    <t>うきま幸朋苑ブレッド＆バター</t>
  </si>
  <si>
    <t>竹の塚ひまわり園</t>
  </si>
  <si>
    <t>あかつき作業所</t>
  </si>
  <si>
    <t>中央区立知的障害者生活支援施設レインボーハウス明石</t>
  </si>
  <si>
    <t>コロニー中野</t>
  </si>
  <si>
    <t>ワークスタディー日の出</t>
  </si>
  <si>
    <t>光の家栄光園</t>
  </si>
  <si>
    <t>小金井生活実習所</t>
  </si>
  <si>
    <t>八王子美山学園</t>
  </si>
  <si>
    <t>しいの実社　学芸大学店</t>
  </si>
  <si>
    <t>工房ヴイ</t>
  </si>
  <si>
    <t>ひかり作業所</t>
  </si>
  <si>
    <t>希望園（のぞみえん）</t>
  </si>
  <si>
    <t>ワークステーション立川</t>
  </si>
  <si>
    <t>奥戸福祉館</t>
  </si>
  <si>
    <t>工房夢ふうせん</t>
  </si>
  <si>
    <t>いけぶくろ茜の里</t>
  </si>
  <si>
    <t>かすみの里</t>
  </si>
  <si>
    <t>しごと場大好き</t>
  </si>
  <si>
    <t>葦の会作業所</t>
  </si>
  <si>
    <t>ひのき工房</t>
  </si>
  <si>
    <t>水元そよかぜ園</t>
  </si>
  <si>
    <t>八王子障害者就労支援センター　とことこ</t>
  </si>
  <si>
    <t>かたくりの家</t>
  </si>
  <si>
    <t>広域地域ケアセンター　バオバブ</t>
  </si>
  <si>
    <t>あおいとり日野</t>
  </si>
  <si>
    <t>就労・生活支援センター飛鳥晴山苑</t>
  </si>
  <si>
    <t>わくわく祖師谷</t>
  </si>
  <si>
    <t>希望の苑</t>
  </si>
  <si>
    <t>第１リサイクル洗びんセンター</t>
  </si>
  <si>
    <t>町田おかしの家</t>
  </si>
  <si>
    <t>未来工房にじ</t>
  </si>
  <si>
    <t>綾瀬ひまわり園</t>
  </si>
  <si>
    <t>世田谷更生館</t>
  </si>
  <si>
    <t>あけぼの作業所</t>
  </si>
  <si>
    <t>青梅福祉作業所</t>
  </si>
  <si>
    <t>武蔵野福祉作業所</t>
  </si>
  <si>
    <t>八王子福祉作業所</t>
  </si>
  <si>
    <t>第二しいのき学園</t>
  </si>
  <si>
    <t>世田谷区立岡本福祉作業ホーム</t>
  </si>
  <si>
    <t>品川区立西大井福祉園</t>
  </si>
  <si>
    <t>千代田区立障害者就労支援施設</t>
  </si>
  <si>
    <t>世田谷区立下馬福祉工房</t>
  </si>
  <si>
    <t>日野市立つばさ</t>
  </si>
  <si>
    <t>世田谷区立砧工房</t>
  </si>
  <si>
    <t>足立区大谷田就労支援センター</t>
  </si>
  <si>
    <t>足立区神明福祉作業所</t>
  </si>
  <si>
    <t>中央区立福祉センター作業室</t>
  </si>
  <si>
    <t>足立区谷在家福祉作業所</t>
  </si>
  <si>
    <t>目黒区立かみよん工房</t>
  </si>
  <si>
    <t>目黒区立下目黒福祉工房</t>
  </si>
  <si>
    <t>江戸川区立希望の家（授産）</t>
  </si>
  <si>
    <t>江東区第２あすなろ作業所</t>
  </si>
  <si>
    <t>世田谷区立世田谷福祉作業所</t>
  </si>
  <si>
    <t>世田谷区立玉川福祉作業所</t>
  </si>
  <si>
    <t>豊島区立駒込福祉作業所</t>
  </si>
  <si>
    <t>武蔵村山市立のぞみ福祉園</t>
  </si>
  <si>
    <t>練馬区立北町福祉作業所</t>
  </si>
  <si>
    <t>荒川区立荒川福祉作業所</t>
  </si>
  <si>
    <t>練馬区立かたくり福祉作業所</t>
  </si>
  <si>
    <t>江東区あすなろ作業所</t>
  </si>
  <si>
    <t>世田谷区立烏山福祉作業所</t>
  </si>
  <si>
    <t>中野区中野福祉作業所</t>
  </si>
  <si>
    <t>町田市大賀藕絲館</t>
  </si>
  <si>
    <t>町田市美術工芸館</t>
  </si>
  <si>
    <t>豊島区立目白福祉作業所</t>
  </si>
  <si>
    <t>墨田福祉作業所</t>
  </si>
  <si>
    <t>すみだふれあいセンター福祉作業所</t>
  </si>
  <si>
    <t>練馬区立大泉福祉作業所</t>
  </si>
  <si>
    <t>大田区立はぎなか園</t>
  </si>
  <si>
    <t>たましろの郷</t>
  </si>
  <si>
    <t>済美職業実習所</t>
  </si>
  <si>
    <t>あさやけ作業所</t>
  </si>
  <si>
    <t>西麻布作業所</t>
  </si>
  <si>
    <t>あきつの園</t>
  </si>
  <si>
    <t>府中ひまわり園</t>
  </si>
  <si>
    <t>のぞみ作業所</t>
  </si>
  <si>
    <t>まごめ園</t>
  </si>
  <si>
    <t>かがやけ共同作業所</t>
  </si>
  <si>
    <t>アクティビティセンターはばたけ</t>
  </si>
  <si>
    <t>福祉作業所ひばり園</t>
  </si>
  <si>
    <t>東京都八王子自立ホーム</t>
  </si>
  <si>
    <t>東京ワークショップ</t>
  </si>
  <si>
    <t>ふらっとなかの</t>
  </si>
  <si>
    <t>コロニー東村山</t>
  </si>
  <si>
    <t>しごとも</t>
  </si>
  <si>
    <t>あかつき授産所</t>
  </si>
  <si>
    <t>もぐらの家</t>
  </si>
  <si>
    <t>トット文化館</t>
  </si>
  <si>
    <t>しょうぶエバンズ</t>
  </si>
  <si>
    <t>自立支援塾クリード新町（平成22年3月）</t>
  </si>
  <si>
    <t>友愛園</t>
  </si>
  <si>
    <t>かすたねっと</t>
  </si>
  <si>
    <t>自立支援センターまめの樹</t>
  </si>
  <si>
    <t>コロニー東村山</t>
  </si>
  <si>
    <t>就労継続支援Ａ型事業所カフェフレンド</t>
  </si>
  <si>
    <t>ともにー</t>
  </si>
  <si>
    <t>パン工房プクプク</t>
  </si>
  <si>
    <t>西府いこいプラザ</t>
  </si>
  <si>
    <t>チャレンジドワーク・ウィズ　スワンカフェ＆ベーカリー町田店</t>
  </si>
  <si>
    <t>プロシード</t>
  </si>
  <si>
    <t>自立センターあけぼの</t>
  </si>
  <si>
    <t>とちの実作業所</t>
  </si>
  <si>
    <t>ふきのとう</t>
  </si>
  <si>
    <t>第一十二月</t>
  </si>
  <si>
    <t>第二十二月</t>
  </si>
  <si>
    <t>久米川共同作業所</t>
  </si>
  <si>
    <t>第一みんなの家</t>
  </si>
  <si>
    <t>第二みんなの家</t>
  </si>
  <si>
    <t>第三みんなの家</t>
  </si>
  <si>
    <t>板橋福祉工場</t>
  </si>
  <si>
    <t>大田福祉工場</t>
  </si>
  <si>
    <t>葛飾福祉工場</t>
  </si>
  <si>
    <t>ボワ・アルモニー</t>
  </si>
  <si>
    <t>工房わかば</t>
  </si>
  <si>
    <t>風</t>
  </si>
  <si>
    <t>愛の園実習室</t>
  </si>
  <si>
    <t>葛飾しょうぶ園</t>
  </si>
  <si>
    <t>高砂福祉館</t>
  </si>
  <si>
    <t>白鳥福祉館</t>
  </si>
  <si>
    <t>西水元福祉館</t>
  </si>
  <si>
    <t>鎌倉福祉館</t>
  </si>
  <si>
    <t>墨田さんさんプラザ</t>
  </si>
  <si>
    <t>やすらぎの杜</t>
  </si>
  <si>
    <t>山彦作業所</t>
  </si>
  <si>
    <t>なかま亭</t>
  </si>
  <si>
    <t>かがやけ第２共同作業所</t>
  </si>
  <si>
    <t>東京光の村授産学園</t>
  </si>
  <si>
    <t>きね川福祉作業所</t>
  </si>
  <si>
    <t>ひまわり作業所</t>
  </si>
  <si>
    <t>セルプ清瀬</t>
  </si>
  <si>
    <t>青戸しょうぶ</t>
  </si>
  <si>
    <t>立川福祉作業所</t>
  </si>
  <si>
    <t>ワークスタジオかがわ</t>
  </si>
  <si>
    <t>港区立みなとワークアクティ</t>
  </si>
  <si>
    <t>中野区立弥生福祉作業所</t>
  </si>
  <si>
    <t>東京都北区立王子福祉作業所</t>
  </si>
  <si>
    <t>文京区立小石川福祉作業所</t>
  </si>
  <si>
    <t>文京区立大塚福祉作業所</t>
  </si>
  <si>
    <t>大田区立くすのき園</t>
  </si>
  <si>
    <t>大田区立うめのき園</t>
  </si>
  <si>
    <t>大田区立大田福祉作業所</t>
  </si>
  <si>
    <t>大田区立しいのき園</t>
  </si>
  <si>
    <t>東京都北区立赤羽西福祉作業所</t>
  </si>
  <si>
    <t>東京都北区立たばた福祉作業所</t>
  </si>
  <si>
    <t>あゆみ福祉センター</t>
  </si>
  <si>
    <t>ワークハウスペガサス</t>
  </si>
  <si>
    <t>作業所ボンエルフ</t>
  </si>
  <si>
    <t>おおやま福祉作業所</t>
  </si>
  <si>
    <t>とくまる福祉作業所</t>
  </si>
  <si>
    <t>まえの福祉作業所</t>
  </si>
  <si>
    <t>あさやけ鷹の台作業所</t>
  </si>
  <si>
    <t>かりん</t>
  </si>
  <si>
    <t>福祉作業所お弁当くらぶ</t>
  </si>
  <si>
    <t>かたつむりの会作業所</t>
  </si>
  <si>
    <t>大田若草作業所</t>
  </si>
  <si>
    <t>あさやけ第二作業所</t>
  </si>
  <si>
    <t>菜の花作業所</t>
  </si>
  <si>
    <t>新宿第二あした作業所</t>
  </si>
  <si>
    <t>新宿あした作業所</t>
  </si>
  <si>
    <t>新宿区立障害者福祉センター</t>
  </si>
  <si>
    <t>ユニーク工芸</t>
  </si>
  <si>
    <t>ゆめ工房</t>
  </si>
  <si>
    <t>ゆめ工房北砂</t>
  </si>
  <si>
    <t>第三あすなろ作業所</t>
  </si>
  <si>
    <t>糀谷作業所</t>
  </si>
  <si>
    <t>P.プロゼクト</t>
  </si>
  <si>
    <t>社会就労センターパイ焼き窯</t>
  </si>
  <si>
    <t>希望の家</t>
  </si>
  <si>
    <t>ほっとすぺーす関町</t>
  </si>
  <si>
    <t>Ｈｏｔ　Ｊｏｂ</t>
  </si>
  <si>
    <t>ほっとすぺーす練馬</t>
  </si>
  <si>
    <t>ワークショップ石神井</t>
  </si>
  <si>
    <t>やまびこ第二作業所</t>
  </si>
  <si>
    <t>べるはうす</t>
  </si>
  <si>
    <t>ねりま事業所</t>
  </si>
  <si>
    <t>チャレンジャー</t>
  </si>
  <si>
    <t>武蔵境ワーキングセンター</t>
  </si>
  <si>
    <t>ワークイン関前</t>
  </si>
  <si>
    <t>巣立ち工房</t>
  </si>
  <si>
    <t>巣立ち風</t>
  </si>
  <si>
    <t>ワークセンターいくせい工房</t>
  </si>
  <si>
    <t>ワークセンターゆうゆう舎</t>
  </si>
  <si>
    <t>シェア</t>
  </si>
  <si>
    <t>こひつじ舎</t>
  </si>
  <si>
    <t>調布くすの木作業所</t>
  </si>
  <si>
    <t>活動センターかなえ</t>
  </si>
  <si>
    <t>オアシス・プラス</t>
  </si>
  <si>
    <t>ワークショップさかえ</t>
  </si>
  <si>
    <t>たんぽぽ</t>
  </si>
  <si>
    <t>おだまき</t>
  </si>
  <si>
    <t>オフィスクローバー</t>
  </si>
  <si>
    <t>あおぞら作業所</t>
  </si>
  <si>
    <t>ベーカリーショップどんぐり</t>
  </si>
  <si>
    <t>藍工房</t>
  </si>
  <si>
    <t>足立区精神障害者自立支援センター</t>
  </si>
  <si>
    <t>江戸川かもめ第三事業所</t>
  </si>
  <si>
    <t>ビーパス</t>
  </si>
  <si>
    <t>ＬａＬａＬａ柏</t>
  </si>
  <si>
    <t>コラボたま　ワークセンターつくし</t>
  </si>
  <si>
    <t>こまえ工房もえぎ</t>
  </si>
  <si>
    <t>若竹作業所</t>
  </si>
  <si>
    <t>みどりの森</t>
  </si>
  <si>
    <t>わかまつ共同作業所</t>
  </si>
  <si>
    <t>ワークイン中町</t>
  </si>
  <si>
    <t>かもめ第一工房</t>
  </si>
  <si>
    <t>ねりま第二事業所</t>
  </si>
  <si>
    <t>立川こぶし福祉作業所</t>
  </si>
  <si>
    <t>藍作業所</t>
  </si>
  <si>
    <t>就労支援事業所メイ</t>
  </si>
  <si>
    <t>やまぼうし平山台</t>
  </si>
  <si>
    <t>就労支援事業所　コイノニア</t>
  </si>
  <si>
    <t>就労継続支援事業所ＮＯＡＨ</t>
  </si>
  <si>
    <t>就労継続支援（Ｂ型）事業所ワークショップＭＥＷ</t>
  </si>
  <si>
    <t>すのうべる</t>
  </si>
  <si>
    <t>福祉作業所天成舎</t>
  </si>
  <si>
    <t>日の出リハビリ</t>
  </si>
  <si>
    <t>コラボいなぎ　いなぎワークセンター</t>
  </si>
  <si>
    <t>さわやかワークセンター</t>
  </si>
  <si>
    <t>アビーム</t>
  </si>
  <si>
    <t>泉の家</t>
  </si>
  <si>
    <t>ワークショップやまどり</t>
  </si>
  <si>
    <t>なないろ</t>
  </si>
  <si>
    <t>ワークセンターつばさ</t>
  </si>
  <si>
    <t>トーコロ青葉ワークセンター</t>
  </si>
  <si>
    <t>福祉事業センター</t>
  </si>
  <si>
    <t>小岩作業所</t>
  </si>
  <si>
    <t>魔法陣</t>
  </si>
  <si>
    <t>杉並いずみ第二</t>
  </si>
  <si>
    <t>杉並いずみ第一</t>
  </si>
  <si>
    <t>杉の子沼袋</t>
  </si>
  <si>
    <t>福祉レストランフレンズ</t>
  </si>
  <si>
    <t>ＥＳＰＲＩＴ</t>
  </si>
  <si>
    <t>ぴゅあさぽーとせんたー</t>
  </si>
  <si>
    <t>就労支援施ウィズユー</t>
  </si>
  <si>
    <t>ワーク＆ショップ&lt;はらっぱ&gt;</t>
  </si>
  <si>
    <t>萌作業所</t>
  </si>
  <si>
    <t>SUN</t>
  </si>
  <si>
    <t>あとりえトントン</t>
  </si>
  <si>
    <t>たいとう福祉作業所</t>
  </si>
  <si>
    <t>たいとう第二福祉作業所</t>
  </si>
  <si>
    <t>ワークセンターひかわ</t>
  </si>
  <si>
    <t>ほうや福祉作業所</t>
  </si>
  <si>
    <t>アトリエほっと・しかはま</t>
  </si>
  <si>
    <t>カサ　デ　オリーバ</t>
  </si>
  <si>
    <t>ワークセンタータートルステップ</t>
  </si>
  <si>
    <t>Sora</t>
  </si>
  <si>
    <t>わかば第一事業所</t>
  </si>
  <si>
    <t>ワークハウス荒川</t>
  </si>
  <si>
    <t>瑞穂町福祉作業所</t>
  </si>
  <si>
    <t>まあぶる</t>
  </si>
  <si>
    <t>清水実習所</t>
  </si>
  <si>
    <t>たなし工房</t>
  </si>
  <si>
    <t>プロジェクツけやきのもり</t>
  </si>
  <si>
    <t>かもめ第二工房</t>
  </si>
  <si>
    <t>かもめ第三工房</t>
  </si>
  <si>
    <t>耕房“光”</t>
  </si>
  <si>
    <t>渋谷区立新橋作業所</t>
  </si>
  <si>
    <t>夢の樹みどり</t>
  </si>
  <si>
    <t>東村山生活実習所</t>
  </si>
  <si>
    <t>ピアワーク・オアシス</t>
  </si>
  <si>
    <t>八王子障害者就労支援センター　グループＧ</t>
  </si>
  <si>
    <t>フードコミュニティ目黒</t>
  </si>
  <si>
    <t>しらゆり福祉作業所</t>
  </si>
  <si>
    <t>えいぶる</t>
  </si>
  <si>
    <t>みしょう</t>
  </si>
  <si>
    <t>ワーク・イン・あすか</t>
  </si>
  <si>
    <t>第二ワーク・イン・あすか</t>
  </si>
  <si>
    <t>地球儀</t>
  </si>
  <si>
    <t>夢来</t>
  </si>
  <si>
    <t>ＪＨＣ赤塚</t>
  </si>
  <si>
    <t>ＪＨＣいずみ</t>
  </si>
  <si>
    <t>ＪＨＣ大山</t>
  </si>
  <si>
    <t>ＪＨＣ秋桜</t>
  </si>
  <si>
    <t>ＪＨＣ志村</t>
  </si>
  <si>
    <t>たいとう第三福祉作業所</t>
  </si>
  <si>
    <t>たいとう第四福祉作業所</t>
  </si>
  <si>
    <t>クレヨンハウス</t>
  </si>
  <si>
    <t>就労日の出舎</t>
  </si>
  <si>
    <t>共同作業所セサミ萩</t>
  </si>
  <si>
    <t>PC工房</t>
  </si>
  <si>
    <t>ともしび工房</t>
  </si>
  <si>
    <t>花畑共同作業所</t>
  </si>
  <si>
    <t>あしたば作業所</t>
  </si>
  <si>
    <t>青梅市自立センター（授産）</t>
  </si>
  <si>
    <t>ビーイングスペース萌</t>
  </si>
  <si>
    <t>ぐりーんぴーす工房</t>
  </si>
  <si>
    <t>希望の里</t>
  </si>
  <si>
    <t>みのり福祉園</t>
  </si>
  <si>
    <t>はあと・ふる・えりあ</t>
  </si>
  <si>
    <t>新宿区立新宿福祉作業所</t>
  </si>
  <si>
    <t>新宿区立高田馬場福祉作業所</t>
  </si>
  <si>
    <t>すまいる（調布市知的障害者援護施設すまいる(平成22年度施設名変更)）</t>
  </si>
  <si>
    <t>羽村市立ワークセンターいちょう(羽村市福祉センター(平成22年度に施設名変更))</t>
  </si>
  <si>
    <t>平成２３年度</t>
  </si>
  <si>
    <t>らふぁえる</t>
  </si>
  <si>
    <t>花音</t>
  </si>
  <si>
    <t>リトルハウス</t>
  </si>
  <si>
    <t>愛輪の里　雅　小茂根</t>
  </si>
  <si>
    <t>けやき第二作業所</t>
  </si>
  <si>
    <t>けやき第一作業所</t>
  </si>
  <si>
    <t>クローバーズ・ピア日本橋</t>
  </si>
  <si>
    <t>ジョブアンティ</t>
  </si>
  <si>
    <t>工房　時</t>
  </si>
  <si>
    <t>わくわくⅡ</t>
  </si>
  <si>
    <t>ゆあフレンズ</t>
  </si>
  <si>
    <t>ワークイン翔</t>
  </si>
  <si>
    <t>すみれ工房</t>
  </si>
  <si>
    <t>ストライドクラブ</t>
  </si>
  <si>
    <t>来夢</t>
  </si>
  <si>
    <t>ワン・ステップ</t>
  </si>
  <si>
    <t>Ｓ．Ｇ．Ｓ．さんらいず</t>
  </si>
  <si>
    <t>綾瀬共同作業所</t>
  </si>
  <si>
    <t>さくらハウス</t>
  </si>
  <si>
    <t>うらら八日町工房</t>
  </si>
  <si>
    <t>ハッピーフルーツ</t>
  </si>
  <si>
    <t>たんぽぽ</t>
  </si>
  <si>
    <t>障害者就労プラザあいあい</t>
  </si>
  <si>
    <t>めじろ作業所</t>
  </si>
  <si>
    <t>オハナ農園</t>
  </si>
  <si>
    <t>すばる</t>
  </si>
  <si>
    <t>パン工房モナモナ</t>
  </si>
  <si>
    <t>若人塾</t>
  </si>
  <si>
    <t>瑞穂町精神障害者共同作業所</t>
  </si>
  <si>
    <t>スペース楽</t>
  </si>
  <si>
    <t>村山たんぽぽ</t>
  </si>
  <si>
    <t>第二悠遊舎えどがわ</t>
  </si>
  <si>
    <t>八幡作業所</t>
  </si>
  <si>
    <t>たんぽぽひのセンター</t>
  </si>
  <si>
    <t>ジョブスペース游</t>
  </si>
  <si>
    <t>あとりえふぁんとむ</t>
  </si>
  <si>
    <t>就労支援センターファンタジア</t>
  </si>
  <si>
    <t>かがやき夢工場</t>
  </si>
  <si>
    <t>元明館</t>
  </si>
  <si>
    <t>いちょう工房みらい</t>
  </si>
  <si>
    <t>爽々苑</t>
  </si>
  <si>
    <t>小金井聖ヨハネワークセンター</t>
  </si>
  <si>
    <t>サングリーン</t>
  </si>
  <si>
    <t>プレワーク</t>
  </si>
  <si>
    <t>アイワークス</t>
  </si>
  <si>
    <t>かたつむり食堂</t>
  </si>
  <si>
    <t>第二ポピーの家</t>
  </si>
  <si>
    <t>クラブハウスはばたき</t>
  </si>
  <si>
    <t>あしたや</t>
  </si>
  <si>
    <t>ときわの杜</t>
  </si>
  <si>
    <t>ＹＳＧ　土の夢</t>
  </si>
  <si>
    <t>スローワールド　おちかわ屋</t>
  </si>
  <si>
    <t>ぶどうの郷</t>
  </si>
  <si>
    <t>工房マテリアル</t>
  </si>
  <si>
    <t>パイオニア</t>
  </si>
  <si>
    <t>わーくす　ここ・から</t>
  </si>
  <si>
    <t>すみだ厚生会館</t>
  </si>
  <si>
    <t>ルーパス</t>
  </si>
  <si>
    <t>向島七福福祉作業所</t>
  </si>
  <si>
    <t>亀沢七福福祉作業所</t>
  </si>
  <si>
    <t>ドリーム第２</t>
  </si>
  <si>
    <t>ネットワークゆめ工房</t>
  </si>
  <si>
    <t>目黒区立目黒本町福祉工房</t>
  </si>
  <si>
    <t>中町作業所</t>
  </si>
  <si>
    <t>大田区立新蒲田福祉センター　知的障害者作業室</t>
  </si>
  <si>
    <t>大田区立上池台障害者福祉会館　身体障害者作業室　</t>
  </si>
  <si>
    <t>大田区立上池台障害者福祉会館　知的障害者作業室</t>
  </si>
  <si>
    <t>ハーモニー</t>
  </si>
  <si>
    <t>まごの手便</t>
  </si>
  <si>
    <t>アディクションリハビリテーションセンター　すとぉりぃ</t>
  </si>
  <si>
    <t>風の谷プロジェクト</t>
  </si>
  <si>
    <t>Ｃｒａｚｙ　Ｃａｔｓ</t>
  </si>
  <si>
    <t>世田谷区立梅丘ウッドペッカーの森</t>
  </si>
  <si>
    <t>みどり工房</t>
  </si>
  <si>
    <t>中野区仲町就労支援事業所</t>
  </si>
  <si>
    <t>すばるカンパニー</t>
  </si>
  <si>
    <t>あすなろ作業所</t>
  </si>
  <si>
    <t>工房ラルゴ</t>
  </si>
  <si>
    <t>チャレンジ</t>
  </si>
  <si>
    <t>ワークショップ・かたつむり</t>
  </si>
  <si>
    <t>就労継続支援Ｂ型　みつばちブンブン</t>
  </si>
  <si>
    <t>ワーク・スペース・ポピー</t>
  </si>
  <si>
    <t>第二ワークハウスペガサス</t>
  </si>
  <si>
    <t>荒川ひまわり第２</t>
  </si>
  <si>
    <t>町屋あさがお　</t>
  </si>
  <si>
    <t>小台橋あさがお</t>
  </si>
  <si>
    <t>東京都板橋区立小茂根福祉園</t>
  </si>
  <si>
    <t>東京都板橋区立高島平福祉園</t>
  </si>
  <si>
    <t>東京都板橋区立赤塚福祉園</t>
  </si>
  <si>
    <t>東京都板橋区立徳丸福祉園</t>
  </si>
  <si>
    <t>東京都板橋区立加賀福祉園</t>
  </si>
  <si>
    <t>東京都板橋区立蓮根福祉園</t>
  </si>
  <si>
    <t>東京都板橋区立前野福祉園</t>
  </si>
  <si>
    <t>こもね作業所</t>
  </si>
  <si>
    <t>ひあしんす城北</t>
  </si>
  <si>
    <t>はすね福祉作業所</t>
  </si>
  <si>
    <t>ユニバースショップ</t>
  </si>
  <si>
    <t>大泉学園実習ホーム</t>
  </si>
  <si>
    <t>東京都大泉障害者支援ホーム</t>
  </si>
  <si>
    <t>コスモス会</t>
  </si>
  <si>
    <t>ベルの会共同作業所</t>
  </si>
  <si>
    <t>保木間作業所</t>
  </si>
  <si>
    <t>諏訪木作業所</t>
  </si>
  <si>
    <t>由木工房</t>
  </si>
  <si>
    <t>ワークポート</t>
  </si>
  <si>
    <t>レストランあさかわ</t>
  </si>
  <si>
    <t>パン工房「うさぎとかめ」</t>
  </si>
  <si>
    <t>オープンスペース本郷町</t>
  </si>
  <si>
    <t>グループいもっこ</t>
  </si>
  <si>
    <t>立川けやき福祉作業所</t>
  </si>
  <si>
    <t>リビングハウスマム</t>
  </si>
  <si>
    <t>すきっぷ</t>
  </si>
  <si>
    <t>作業所スクラム</t>
  </si>
  <si>
    <t>社会福祉法人府中市社会福祉協議会「は～もにぃ」</t>
  </si>
  <si>
    <t>集いの家</t>
  </si>
  <si>
    <t>むさし結いの家</t>
  </si>
  <si>
    <t>通所作業所こまくさ工房</t>
  </si>
  <si>
    <t>ぷーやんあしながくらぶ２号館</t>
  </si>
  <si>
    <t>旭出調布福祉作業所</t>
  </si>
  <si>
    <t>ぴいす</t>
  </si>
  <si>
    <t>町田リス園　</t>
  </si>
  <si>
    <t>こころみ</t>
  </si>
  <si>
    <t>ワークショップ七国山</t>
  </si>
  <si>
    <t>喫茶けやき</t>
  </si>
  <si>
    <t>かがやき</t>
  </si>
  <si>
    <t>共同作業所　希望の家</t>
  </si>
  <si>
    <t>バウム</t>
  </si>
  <si>
    <t>里山耕房くらさわ</t>
  </si>
  <si>
    <t>える・ぽいん</t>
  </si>
  <si>
    <t>コミュニティルーム友訪</t>
  </si>
  <si>
    <t>ライブリィ工房</t>
  </si>
  <si>
    <t>清瀬福祉作業所</t>
  </si>
  <si>
    <t>就労支援事業所共同作業所久留米の家</t>
  </si>
  <si>
    <t>第二どんぐりの家</t>
  </si>
  <si>
    <t>ちいろばの家</t>
  </si>
  <si>
    <t>やまぐちや</t>
  </si>
  <si>
    <t>ひのきのその</t>
  </si>
  <si>
    <t>ちょんこめ作業所</t>
  </si>
  <si>
    <t>福祉工場しながわ</t>
  </si>
  <si>
    <t>銀杏</t>
  </si>
  <si>
    <t>アイエスエフネットライフ青山</t>
  </si>
  <si>
    <t>ベジティア合同会社</t>
  </si>
  <si>
    <t>きせん事業所</t>
  </si>
  <si>
    <t>はなさく第二共同作業所</t>
  </si>
  <si>
    <t>ぽむの樹</t>
  </si>
  <si>
    <t>森工房</t>
  </si>
  <si>
    <t>カバーヌ</t>
  </si>
  <si>
    <t>のびのび共同作業所　大河</t>
  </si>
  <si>
    <t>友愛学園　成人部</t>
  </si>
  <si>
    <t>昭島ひまわりの家</t>
  </si>
  <si>
    <t>平成の里</t>
  </si>
  <si>
    <t>食工房ぱる</t>
  </si>
  <si>
    <t>阿佐谷福祉工房</t>
  </si>
  <si>
    <t>エルムワークメイト</t>
  </si>
  <si>
    <t>さつき</t>
  </si>
  <si>
    <t>ワークみらい</t>
  </si>
  <si>
    <t>ふれあい工房</t>
  </si>
  <si>
    <t>就労継続支援Ｂ型</t>
  </si>
  <si>
    <t>ワークショップハーモニー</t>
  </si>
  <si>
    <t>第２あとりえトントン</t>
  </si>
  <si>
    <t>富士町作業所</t>
  </si>
  <si>
    <t>わくわく配食サービス</t>
  </si>
  <si>
    <t>施設種別</t>
  </si>
  <si>
    <t>支払対象延人数(人）</t>
  </si>
  <si>
    <t>支払総額（円）</t>
  </si>
  <si>
    <t>平均工賃（円）</t>
  </si>
  <si>
    <t>新体系</t>
  </si>
  <si>
    <t>就労継続支援Ａ型</t>
  </si>
  <si>
    <t>旧体系</t>
  </si>
  <si>
    <t>身体</t>
  </si>
  <si>
    <t>小規模通所授産</t>
  </si>
  <si>
    <t>知的</t>
  </si>
  <si>
    <t>精神</t>
  </si>
  <si>
    <t>全施設平均工賃</t>
  </si>
  <si>
    <t>うち、工賃倍増５カ年計画対象施設のみ</t>
  </si>
  <si>
    <t>※「平均工賃」については、小数点以下第２位を四捨五入し算出</t>
  </si>
  <si>
    <t>※施設種別末尾に</t>
  </si>
  <si>
    <t>　　　　　　　　　　とある事業種別は、工賃倍増５ヵ年計画対象外施設</t>
  </si>
  <si>
    <t>平成２３年度　都内指定事業所等における工賃支払実績について</t>
  </si>
  <si>
    <t>平成２３年度工賃実績</t>
  </si>
  <si>
    <t>○就労継続支援A型</t>
  </si>
  <si>
    <t>計</t>
  </si>
  <si>
    <t>○就労継続支援B型</t>
  </si>
  <si>
    <t>○身体入所授産施設</t>
  </si>
  <si>
    <t>○身体通所授産施設</t>
  </si>
  <si>
    <t>○身体障害者小規模通所授産施設</t>
  </si>
  <si>
    <t>○身体障害者福祉工場</t>
  </si>
  <si>
    <t>○知的通所授産施設</t>
  </si>
  <si>
    <t>○知的障害者小規模通所授産施設</t>
  </si>
  <si>
    <t>○精神障害者通所授産施設</t>
  </si>
  <si>
    <t>○精神障害者小規模通所授産施設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</si>
</sst>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202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 shrinkToFit="1"/>
    </xf>
    <xf numFmtId="0" fontId="0" fillId="0" borderId="10" xfId="68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Border="1" applyAlignment="1">
      <alignment vertical="center" shrinkToFit="1"/>
    </xf>
    <xf numFmtId="0" fontId="6" fillId="0" borderId="10" xfId="62" applyFont="1" applyFill="1" applyBorder="1" applyAlignment="1">
      <alignment vertical="center" shrinkToFit="1"/>
      <protection/>
    </xf>
    <xf numFmtId="177" fontId="0" fillId="0" borderId="10" xfId="0" applyNumberFormat="1" applyFont="1" applyFill="1" applyBorder="1" applyAlignment="1">
      <alignment vertical="center" shrinkToFit="1"/>
    </xf>
    <xf numFmtId="202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wrapTex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202" fontId="0" fillId="0" borderId="1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 vertical="center"/>
    </xf>
    <xf numFmtId="177" fontId="0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vertical="center"/>
    </xf>
    <xf numFmtId="0" fontId="5" fillId="24" borderId="10" xfId="68" applyFont="1" applyFill="1" applyBorder="1" applyAlignment="1">
      <alignment vertical="center" shrinkToFit="1"/>
      <protection/>
    </xf>
    <xf numFmtId="0" fontId="5" fillId="24" borderId="10" xfId="61" applyFont="1" applyFill="1" applyBorder="1" applyAlignment="1">
      <alignment vertical="center" shrinkToFit="1"/>
      <protection/>
    </xf>
    <xf numFmtId="0" fontId="5" fillId="24" borderId="10" xfId="63" applyFont="1" applyFill="1" applyBorder="1" applyAlignment="1">
      <alignment vertical="center" shrinkToFit="1"/>
      <protection/>
    </xf>
    <xf numFmtId="0" fontId="5" fillId="24" borderId="10" xfId="64" applyFont="1" applyFill="1" applyBorder="1" applyAlignment="1">
      <alignment vertical="center" shrinkToFit="1"/>
      <protection/>
    </xf>
    <xf numFmtId="0" fontId="5" fillId="24" borderId="10" xfId="67" applyFont="1" applyFill="1" applyBorder="1" applyAlignment="1">
      <alignment vertical="center" shrinkToFit="1"/>
      <protection/>
    </xf>
    <xf numFmtId="0" fontId="0" fillId="24" borderId="10" xfId="67" applyFont="1" applyFill="1" applyBorder="1" applyAlignment="1">
      <alignment vertical="center" shrinkToFit="1"/>
      <protection/>
    </xf>
    <xf numFmtId="0" fontId="7" fillId="24" borderId="10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vertical="center"/>
    </xf>
    <xf numFmtId="0" fontId="4" fillId="24" borderId="10" xfId="67" applyFont="1" applyFill="1" applyBorder="1" applyAlignment="1">
      <alignment vertical="center" shrinkToFit="1"/>
      <protection/>
    </xf>
    <xf numFmtId="38" fontId="0" fillId="24" borderId="10" xfId="49" applyFont="1" applyFill="1" applyBorder="1" applyAlignment="1">
      <alignment vertical="center" wrapText="1"/>
    </xf>
    <xf numFmtId="0" fontId="5" fillId="24" borderId="10" xfId="65" applyFont="1" applyFill="1" applyBorder="1" applyAlignment="1">
      <alignment vertical="center" shrinkToFit="1"/>
      <protection/>
    </xf>
    <xf numFmtId="0" fontId="4" fillId="24" borderId="10" xfId="0" applyFont="1" applyFill="1" applyBorder="1" applyAlignment="1">
      <alignment vertical="center"/>
    </xf>
    <xf numFmtId="0" fontId="4" fillId="0" borderId="10" xfId="67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68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3" fontId="7" fillId="0" borderId="10" xfId="0" applyNumberFormat="1" applyFont="1" applyFill="1" applyBorder="1" applyAlignment="1">
      <alignment vertical="center" shrinkToFit="1"/>
    </xf>
    <xf numFmtId="0" fontId="6" fillId="0" borderId="10" xfId="66" applyFill="1" applyBorder="1" applyAlignment="1">
      <alignment vertical="center" shrinkToFit="1"/>
      <protection/>
    </xf>
    <xf numFmtId="0" fontId="6" fillId="0" borderId="10" xfId="66" applyFont="1" applyFill="1" applyBorder="1" applyAlignment="1">
      <alignment vertical="center" shrinkToFit="1"/>
      <protection/>
    </xf>
    <xf numFmtId="177" fontId="0" fillId="0" borderId="11" xfId="0" applyNumberFormat="1" applyFont="1" applyFill="1" applyBorder="1" applyAlignment="1">
      <alignment vertical="center"/>
    </xf>
    <xf numFmtId="202" fontId="0" fillId="0" borderId="11" xfId="0" applyNumberFormat="1" applyFont="1" applyBorder="1" applyAlignment="1">
      <alignment horizontal="right" vertical="center"/>
    </xf>
    <xf numFmtId="0" fontId="6" fillId="0" borderId="12" xfId="66" applyBorder="1" applyAlignment="1">
      <alignment vertical="center" shrinkToFit="1"/>
      <protection/>
    </xf>
    <xf numFmtId="0" fontId="6" fillId="0" borderId="10" xfId="66" applyBorder="1" applyAlignment="1">
      <alignment vertical="center" shrinkToFit="1"/>
      <protection/>
    </xf>
    <xf numFmtId="0" fontId="7" fillId="0" borderId="10" xfId="0" applyFont="1" applyFill="1" applyBorder="1" applyAlignment="1">
      <alignment vertical="center" shrinkToFit="1"/>
    </xf>
    <xf numFmtId="0" fontId="6" fillId="0" borderId="10" xfId="66" applyFont="1" applyBorder="1" applyAlignment="1">
      <alignment vertical="center" shrinkToFi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27" fillId="0" borderId="15" xfId="49" applyFont="1" applyBorder="1" applyAlignment="1">
      <alignment vertical="center"/>
    </xf>
    <xf numFmtId="201" fontId="27" fillId="0" borderId="16" xfId="49" applyNumberFormat="1" applyFont="1" applyBorder="1" applyAlignment="1">
      <alignment vertical="center"/>
    </xf>
    <xf numFmtId="38" fontId="27" fillId="0" borderId="10" xfId="49" applyFont="1" applyBorder="1" applyAlignment="1">
      <alignment vertical="center"/>
    </xf>
    <xf numFmtId="38" fontId="27" fillId="0" borderId="10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3" xfId="0" applyFont="1" applyBorder="1" applyAlignment="1">
      <alignment vertical="center"/>
    </xf>
    <xf numFmtId="38" fontId="27" fillId="0" borderId="13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27" fillId="0" borderId="17" xfId="0" applyNumberFormat="1" applyFont="1" applyFill="1" applyBorder="1" applyAlignment="1">
      <alignment vertical="center"/>
    </xf>
    <xf numFmtId="38" fontId="27" fillId="0" borderId="18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/>
    </xf>
    <xf numFmtId="202" fontId="0" fillId="0" borderId="10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202" fontId="0" fillId="0" borderId="1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201" fontId="27" fillId="0" borderId="20" xfId="49" applyNumberFormat="1" applyFont="1" applyBorder="1" applyAlignment="1">
      <alignment vertical="center"/>
    </xf>
    <xf numFmtId="201" fontId="27" fillId="0" borderId="21" xfId="49" applyNumberFormat="1" applyFont="1" applyBorder="1" applyAlignment="1">
      <alignment vertical="center"/>
    </xf>
    <xf numFmtId="201" fontId="27" fillId="0" borderId="14" xfId="49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訂正後】指定事業者一覧（Ｈ21.10.1）" xfId="61"/>
    <cellStyle name="標準_Sheet1" xfId="62"/>
    <cellStyle name="標準_指定事業者一覧（Ｈ21.12.1）" xfId="63"/>
    <cellStyle name="標準_指定事業者一覧（Ｈ22.1.1）" xfId="64"/>
    <cellStyle name="標準_指定事業者一覧（Ｈ22.2.1）" xfId="65"/>
    <cellStyle name="標準_指定事業者一覧（H23.7.1）" xfId="66"/>
    <cellStyle name="標準_指定事業所一覧（Ｈ22.4.1）" xfId="67"/>
    <cellStyle name="標準_新事業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1466850</xdr:colOff>
      <xdr:row>11</xdr:row>
      <xdr:rowOff>95250</xdr:rowOff>
    </xdr:from>
    <xdr:to>
      <xdr:col>2</xdr:col>
      <xdr:colOff>2286000</xdr:colOff>
      <xdr:row>11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2714625" y="3457575"/>
          <a:ext cx="819150" cy="257175"/>
        </a:xfrm>
        <a:prstGeom prst="round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対象外</a:t>
          </a:r>
        </a:p>
      </xdr:txBody>
    </xdr:sp>
    <xdr:clientData/>
  </xdr:twoCellAnchor>
  <xdr:twoCellAnchor>
    <xdr:from>
      <xdr:col>2</xdr:col>
      <xdr:colOff>1466850</xdr:colOff>
      <xdr:row>6</xdr:row>
      <xdr:rowOff>85725</xdr:rowOff>
    </xdr:from>
    <xdr:to>
      <xdr:col>2</xdr:col>
      <xdr:colOff>2286000</xdr:colOff>
      <xdr:row>6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2714625" y="1543050"/>
          <a:ext cx="819150" cy="257175"/>
        </a:xfrm>
        <a:prstGeom prst="round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対象外</a:t>
          </a:r>
        </a:p>
      </xdr:txBody>
    </xdr:sp>
    <xdr:clientData/>
  </xdr:twoCellAnchor>
  <xdr:twoCellAnchor>
    <xdr:from>
      <xdr:col>2</xdr:col>
      <xdr:colOff>47625</xdr:colOff>
      <xdr:row>22</xdr:row>
      <xdr:rowOff>0</xdr:rowOff>
    </xdr:from>
    <xdr:to>
      <xdr:col>2</xdr:col>
      <xdr:colOff>866775</xdr:colOff>
      <xdr:row>23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1295400" y="6724650"/>
          <a:ext cx="819150" cy="209550"/>
        </a:xfrm>
        <a:prstGeom prst="round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対象外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1" name="Text Box 48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2" name="Text Box 49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3" name="Text Box 50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4" name="Text Box 5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5" name="Text Box 52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6" name="Text Box 53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209550"/>
    <xdr:sp fLocksText="0">
      <xdr:nvSpPr>
        <xdr:cNvPr id="7" name="Text Box 54"/>
        <xdr:cNvSpPr txBox="1">
          <a:spLocks noChangeArrowheads="1"/>
        </xdr:cNvSpPr>
      </xdr:nvSpPr>
      <xdr:spPr>
        <a:xfrm>
          <a:off x="219075" y="1828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8" name="Text Box 55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9" name="Text Box 57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10" name="Text Box 58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1" name="Text Box 59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2" name="Text Box 60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3" name="Text Box 61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4" name="Text Box 62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5" name="Text Box 63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209550"/>
    <xdr:sp fLocksText="0">
      <xdr:nvSpPr>
        <xdr:cNvPr id="16" name="Text Box 64"/>
        <xdr:cNvSpPr txBox="1">
          <a:spLocks noChangeArrowheads="1"/>
        </xdr:cNvSpPr>
      </xdr:nvSpPr>
      <xdr:spPr>
        <a:xfrm>
          <a:off x="219075" y="2491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17" name="Text Box 65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18" name="Text Box 66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19" name="Text Box 67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20" name="Text Box 68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21" name="Text Box 69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22" name="Text Box 70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209550"/>
    <xdr:sp fLocksText="0">
      <xdr:nvSpPr>
        <xdr:cNvPr id="23" name="Text Box 71"/>
        <xdr:cNvSpPr txBox="1">
          <a:spLocks noChangeArrowheads="1"/>
        </xdr:cNvSpPr>
      </xdr:nvSpPr>
      <xdr:spPr>
        <a:xfrm>
          <a:off x="219075" y="2926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24" name="Text Box 72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209550"/>
    <xdr:sp fLocksText="0">
      <xdr:nvSpPr>
        <xdr:cNvPr id="25" name="Text Box 73"/>
        <xdr:cNvSpPr txBox="1">
          <a:spLocks noChangeArrowheads="1"/>
        </xdr:cNvSpPr>
      </xdr:nvSpPr>
      <xdr:spPr>
        <a:xfrm>
          <a:off x="219075" y="3063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26" name="Text Box 74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27" name="Text Box 75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28" name="Text Box 76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29" name="Text Box 77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30" name="Text Box 78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31" name="Text Box 79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32" name="Text Box 80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33" name="Text Box 8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34" name="Text Box 82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35" name="Text Box 83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36" name="Text Box 84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37" name="Text Box 85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209550"/>
    <xdr:sp fLocksText="0">
      <xdr:nvSpPr>
        <xdr:cNvPr id="38" name="Text Box 86"/>
        <xdr:cNvSpPr txBox="1">
          <a:spLocks noChangeArrowheads="1"/>
        </xdr:cNvSpPr>
      </xdr:nvSpPr>
      <xdr:spPr>
        <a:xfrm>
          <a:off x="219075" y="3954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39" name="Text Box 87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40" name="Text Box 89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41" name="Text Box 90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42" name="Text Box 9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209550"/>
    <xdr:sp fLocksText="0">
      <xdr:nvSpPr>
        <xdr:cNvPr id="43" name="Text Box 92"/>
        <xdr:cNvSpPr txBox="1">
          <a:spLocks noChangeArrowheads="1"/>
        </xdr:cNvSpPr>
      </xdr:nvSpPr>
      <xdr:spPr>
        <a:xfrm>
          <a:off x="219075" y="4320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44" name="Text Box 93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45" name="Text Box 94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46" name="Text Box 95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47" name="Text Box 96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48" name="Text Box 97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49" name="Text Box 98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50" name="Text Box 99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51" name="Text Box 10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52" name="Text Box 102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53" name="Text Box 103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209550"/>
    <xdr:sp fLocksText="0">
      <xdr:nvSpPr>
        <xdr:cNvPr id="54" name="Text Box 104"/>
        <xdr:cNvSpPr txBox="1">
          <a:spLocks noChangeArrowheads="1"/>
        </xdr:cNvSpPr>
      </xdr:nvSpPr>
      <xdr:spPr>
        <a:xfrm>
          <a:off x="219075" y="5097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209550"/>
    <xdr:sp fLocksText="0">
      <xdr:nvSpPr>
        <xdr:cNvPr id="55" name="Text Box 105"/>
        <xdr:cNvSpPr txBox="1">
          <a:spLocks noChangeArrowheads="1"/>
        </xdr:cNvSpPr>
      </xdr:nvSpPr>
      <xdr:spPr>
        <a:xfrm>
          <a:off x="219075" y="5166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209550"/>
    <xdr:sp fLocksText="0">
      <xdr:nvSpPr>
        <xdr:cNvPr id="56" name="Text Box 106"/>
        <xdr:cNvSpPr txBox="1">
          <a:spLocks noChangeArrowheads="1"/>
        </xdr:cNvSpPr>
      </xdr:nvSpPr>
      <xdr:spPr>
        <a:xfrm>
          <a:off x="219075" y="5234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57" name="Text Box 107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58" name="Text Box 108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59" name="Text Box 110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60" name="Text Box 111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209550"/>
    <xdr:sp fLocksText="0">
      <xdr:nvSpPr>
        <xdr:cNvPr id="61" name="Text Box 112"/>
        <xdr:cNvSpPr txBox="1">
          <a:spLocks noChangeArrowheads="1"/>
        </xdr:cNvSpPr>
      </xdr:nvSpPr>
      <xdr:spPr>
        <a:xfrm>
          <a:off x="219075" y="5623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209550"/>
    <xdr:sp fLocksText="0">
      <xdr:nvSpPr>
        <xdr:cNvPr id="62" name="Text Box 113"/>
        <xdr:cNvSpPr txBox="1">
          <a:spLocks noChangeArrowheads="1"/>
        </xdr:cNvSpPr>
      </xdr:nvSpPr>
      <xdr:spPr>
        <a:xfrm>
          <a:off x="219075" y="5692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209550"/>
    <xdr:sp fLocksText="0">
      <xdr:nvSpPr>
        <xdr:cNvPr id="63" name="Text Box 114"/>
        <xdr:cNvSpPr txBox="1">
          <a:spLocks noChangeArrowheads="1"/>
        </xdr:cNvSpPr>
      </xdr:nvSpPr>
      <xdr:spPr>
        <a:xfrm>
          <a:off x="219075" y="5760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209550"/>
    <xdr:sp fLocksText="0">
      <xdr:nvSpPr>
        <xdr:cNvPr id="64" name="Text Box 115"/>
        <xdr:cNvSpPr txBox="1">
          <a:spLocks noChangeArrowheads="1"/>
        </xdr:cNvSpPr>
      </xdr:nvSpPr>
      <xdr:spPr>
        <a:xfrm>
          <a:off x="219075" y="5829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209550"/>
    <xdr:sp fLocksText="0">
      <xdr:nvSpPr>
        <xdr:cNvPr id="65" name="Text Box 116"/>
        <xdr:cNvSpPr txBox="1">
          <a:spLocks noChangeArrowheads="1"/>
        </xdr:cNvSpPr>
      </xdr:nvSpPr>
      <xdr:spPr>
        <a:xfrm>
          <a:off x="219075" y="5897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209550"/>
    <xdr:sp fLocksText="0">
      <xdr:nvSpPr>
        <xdr:cNvPr id="66" name="Text Box 117"/>
        <xdr:cNvSpPr txBox="1">
          <a:spLocks noChangeArrowheads="1"/>
        </xdr:cNvSpPr>
      </xdr:nvSpPr>
      <xdr:spPr>
        <a:xfrm>
          <a:off x="219075" y="5966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67" name="Text Box 139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68" name="Text Box 140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69" name="Text Box 14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70" name="Text Box 142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71" name="Text Box 143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72" name="Text Box 144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209550"/>
    <xdr:sp fLocksText="0">
      <xdr:nvSpPr>
        <xdr:cNvPr id="73" name="Text Box 145"/>
        <xdr:cNvSpPr txBox="1">
          <a:spLocks noChangeArrowheads="1"/>
        </xdr:cNvSpPr>
      </xdr:nvSpPr>
      <xdr:spPr>
        <a:xfrm>
          <a:off x="219075" y="1828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74" name="Text Box 146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75" name="Text Box 148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76" name="Text Box 149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77" name="Text Box 150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78" name="Text Box 151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79" name="Text Box 152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80" name="Text Box 153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81" name="Text Box 154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209550"/>
    <xdr:sp fLocksText="0">
      <xdr:nvSpPr>
        <xdr:cNvPr id="82" name="Text Box 155"/>
        <xdr:cNvSpPr txBox="1">
          <a:spLocks noChangeArrowheads="1"/>
        </xdr:cNvSpPr>
      </xdr:nvSpPr>
      <xdr:spPr>
        <a:xfrm>
          <a:off x="219075" y="2491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83" name="Text Box 156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84" name="Text Box 157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85" name="Text Box 158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86" name="Text Box 159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87" name="Text Box 160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88" name="Text Box 16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209550"/>
    <xdr:sp fLocksText="0">
      <xdr:nvSpPr>
        <xdr:cNvPr id="89" name="Text Box 162"/>
        <xdr:cNvSpPr txBox="1">
          <a:spLocks noChangeArrowheads="1"/>
        </xdr:cNvSpPr>
      </xdr:nvSpPr>
      <xdr:spPr>
        <a:xfrm>
          <a:off x="219075" y="2926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90" name="Text Box 163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209550"/>
    <xdr:sp fLocksText="0">
      <xdr:nvSpPr>
        <xdr:cNvPr id="91" name="Text Box 164"/>
        <xdr:cNvSpPr txBox="1">
          <a:spLocks noChangeArrowheads="1"/>
        </xdr:cNvSpPr>
      </xdr:nvSpPr>
      <xdr:spPr>
        <a:xfrm>
          <a:off x="219075" y="3063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92" name="Text Box 165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93" name="Text Box 166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94" name="Text Box 167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95" name="Text Box 168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96" name="Text Box 169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97" name="Text Box 170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98" name="Text Box 17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99" name="Text Box 172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100" name="Text Box 173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101" name="Text Box 174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102" name="Text Box 175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103" name="Text Box 176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209550"/>
    <xdr:sp fLocksText="0">
      <xdr:nvSpPr>
        <xdr:cNvPr id="104" name="Text Box 177"/>
        <xdr:cNvSpPr txBox="1">
          <a:spLocks noChangeArrowheads="1"/>
        </xdr:cNvSpPr>
      </xdr:nvSpPr>
      <xdr:spPr>
        <a:xfrm>
          <a:off x="219075" y="3954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05" name="Text Box 178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106" name="Text Box 180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07" name="Text Box 181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108" name="Text Box 182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209550"/>
    <xdr:sp fLocksText="0">
      <xdr:nvSpPr>
        <xdr:cNvPr id="109" name="Text Box 183"/>
        <xdr:cNvSpPr txBox="1">
          <a:spLocks noChangeArrowheads="1"/>
        </xdr:cNvSpPr>
      </xdr:nvSpPr>
      <xdr:spPr>
        <a:xfrm>
          <a:off x="219075" y="4320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110" name="Text Box 184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111" name="Text Box 185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112" name="Text Box 186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113" name="Text Box 187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114" name="Text Box 188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115" name="Text Box 189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116" name="Text Box 190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117" name="Text Box 192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118" name="Text Box 193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119" name="Text Box 194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209550"/>
    <xdr:sp fLocksText="0">
      <xdr:nvSpPr>
        <xdr:cNvPr id="120" name="Text Box 195"/>
        <xdr:cNvSpPr txBox="1">
          <a:spLocks noChangeArrowheads="1"/>
        </xdr:cNvSpPr>
      </xdr:nvSpPr>
      <xdr:spPr>
        <a:xfrm>
          <a:off x="219075" y="5097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209550"/>
    <xdr:sp fLocksText="0">
      <xdr:nvSpPr>
        <xdr:cNvPr id="121" name="Text Box 196"/>
        <xdr:cNvSpPr txBox="1">
          <a:spLocks noChangeArrowheads="1"/>
        </xdr:cNvSpPr>
      </xdr:nvSpPr>
      <xdr:spPr>
        <a:xfrm>
          <a:off x="219075" y="5166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209550"/>
    <xdr:sp fLocksText="0">
      <xdr:nvSpPr>
        <xdr:cNvPr id="122" name="Text Box 197"/>
        <xdr:cNvSpPr txBox="1">
          <a:spLocks noChangeArrowheads="1"/>
        </xdr:cNvSpPr>
      </xdr:nvSpPr>
      <xdr:spPr>
        <a:xfrm>
          <a:off x="219075" y="5234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23" name="Text Box 198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24" name="Text Box 199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125" name="Text Box 201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126" name="Text Box 202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209550"/>
    <xdr:sp fLocksText="0">
      <xdr:nvSpPr>
        <xdr:cNvPr id="127" name="Text Box 203"/>
        <xdr:cNvSpPr txBox="1">
          <a:spLocks noChangeArrowheads="1"/>
        </xdr:cNvSpPr>
      </xdr:nvSpPr>
      <xdr:spPr>
        <a:xfrm>
          <a:off x="219075" y="5623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209550"/>
    <xdr:sp fLocksText="0">
      <xdr:nvSpPr>
        <xdr:cNvPr id="128" name="Text Box 204"/>
        <xdr:cNvSpPr txBox="1">
          <a:spLocks noChangeArrowheads="1"/>
        </xdr:cNvSpPr>
      </xdr:nvSpPr>
      <xdr:spPr>
        <a:xfrm>
          <a:off x="219075" y="5692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209550"/>
    <xdr:sp fLocksText="0">
      <xdr:nvSpPr>
        <xdr:cNvPr id="129" name="Text Box 205"/>
        <xdr:cNvSpPr txBox="1">
          <a:spLocks noChangeArrowheads="1"/>
        </xdr:cNvSpPr>
      </xdr:nvSpPr>
      <xdr:spPr>
        <a:xfrm>
          <a:off x="219075" y="5760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209550"/>
    <xdr:sp fLocksText="0">
      <xdr:nvSpPr>
        <xdr:cNvPr id="130" name="Text Box 206"/>
        <xdr:cNvSpPr txBox="1">
          <a:spLocks noChangeArrowheads="1"/>
        </xdr:cNvSpPr>
      </xdr:nvSpPr>
      <xdr:spPr>
        <a:xfrm>
          <a:off x="219075" y="5829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209550"/>
    <xdr:sp fLocksText="0">
      <xdr:nvSpPr>
        <xdr:cNvPr id="131" name="Text Box 207"/>
        <xdr:cNvSpPr txBox="1">
          <a:spLocks noChangeArrowheads="1"/>
        </xdr:cNvSpPr>
      </xdr:nvSpPr>
      <xdr:spPr>
        <a:xfrm>
          <a:off x="219075" y="5897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209550"/>
    <xdr:sp fLocksText="0">
      <xdr:nvSpPr>
        <xdr:cNvPr id="132" name="Text Box 208"/>
        <xdr:cNvSpPr txBox="1">
          <a:spLocks noChangeArrowheads="1"/>
        </xdr:cNvSpPr>
      </xdr:nvSpPr>
      <xdr:spPr>
        <a:xfrm>
          <a:off x="219075" y="5966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133" name="Text Box 48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134" name="Text Box 49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135" name="Text Box 50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136" name="Text Box 5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137" name="Text Box 52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138" name="Text Box 53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209550"/>
    <xdr:sp fLocksText="0">
      <xdr:nvSpPr>
        <xdr:cNvPr id="139" name="Text Box 54"/>
        <xdr:cNvSpPr txBox="1">
          <a:spLocks noChangeArrowheads="1"/>
        </xdr:cNvSpPr>
      </xdr:nvSpPr>
      <xdr:spPr>
        <a:xfrm>
          <a:off x="219075" y="1828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140" name="Text Box 55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141" name="Text Box 57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142" name="Text Box 58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43" name="Text Box 59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44" name="Text Box 60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45" name="Text Box 61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46" name="Text Box 62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47" name="Text Box 63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209550"/>
    <xdr:sp fLocksText="0">
      <xdr:nvSpPr>
        <xdr:cNvPr id="148" name="Text Box 64"/>
        <xdr:cNvSpPr txBox="1">
          <a:spLocks noChangeArrowheads="1"/>
        </xdr:cNvSpPr>
      </xdr:nvSpPr>
      <xdr:spPr>
        <a:xfrm>
          <a:off x="219075" y="2491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149" name="Text Box 65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150" name="Text Box 66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151" name="Text Box 67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152" name="Text Box 68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153" name="Text Box 69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154" name="Text Box 70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209550"/>
    <xdr:sp fLocksText="0">
      <xdr:nvSpPr>
        <xdr:cNvPr id="155" name="Text Box 71"/>
        <xdr:cNvSpPr txBox="1">
          <a:spLocks noChangeArrowheads="1"/>
        </xdr:cNvSpPr>
      </xdr:nvSpPr>
      <xdr:spPr>
        <a:xfrm>
          <a:off x="219075" y="2926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156" name="Text Box 72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209550"/>
    <xdr:sp fLocksText="0">
      <xdr:nvSpPr>
        <xdr:cNvPr id="157" name="Text Box 73"/>
        <xdr:cNvSpPr txBox="1">
          <a:spLocks noChangeArrowheads="1"/>
        </xdr:cNvSpPr>
      </xdr:nvSpPr>
      <xdr:spPr>
        <a:xfrm>
          <a:off x="219075" y="3063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158" name="Text Box 74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159" name="Text Box 75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160" name="Text Box 76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161" name="Text Box 78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162" name="Text Box 79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163" name="Text Box 80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164" name="Text Box 8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165" name="Text Box 82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166" name="Text Box 83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167" name="Text Box 84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168" name="Text Box 85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209550"/>
    <xdr:sp fLocksText="0">
      <xdr:nvSpPr>
        <xdr:cNvPr id="169" name="Text Box 86"/>
        <xdr:cNvSpPr txBox="1">
          <a:spLocks noChangeArrowheads="1"/>
        </xdr:cNvSpPr>
      </xdr:nvSpPr>
      <xdr:spPr>
        <a:xfrm>
          <a:off x="219075" y="3954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70" name="Text Box 87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171" name="Text Box 89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72" name="Text Box 90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173" name="Text Box 9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209550"/>
    <xdr:sp fLocksText="0">
      <xdr:nvSpPr>
        <xdr:cNvPr id="174" name="Text Box 92"/>
        <xdr:cNvSpPr txBox="1">
          <a:spLocks noChangeArrowheads="1"/>
        </xdr:cNvSpPr>
      </xdr:nvSpPr>
      <xdr:spPr>
        <a:xfrm>
          <a:off x="219075" y="4320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175" name="Text Box 93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176" name="Text Box 94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177" name="Text Box 95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178" name="Text Box 96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179" name="Text Box 97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180" name="Text Box 98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181" name="Text Box 99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182" name="Text Box 10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183" name="Text Box 102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184" name="Text Box 103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209550"/>
    <xdr:sp fLocksText="0">
      <xdr:nvSpPr>
        <xdr:cNvPr id="185" name="Text Box 104"/>
        <xdr:cNvSpPr txBox="1">
          <a:spLocks noChangeArrowheads="1"/>
        </xdr:cNvSpPr>
      </xdr:nvSpPr>
      <xdr:spPr>
        <a:xfrm>
          <a:off x="219075" y="5097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209550"/>
    <xdr:sp fLocksText="0">
      <xdr:nvSpPr>
        <xdr:cNvPr id="186" name="Text Box 105"/>
        <xdr:cNvSpPr txBox="1">
          <a:spLocks noChangeArrowheads="1"/>
        </xdr:cNvSpPr>
      </xdr:nvSpPr>
      <xdr:spPr>
        <a:xfrm>
          <a:off x="219075" y="5166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209550"/>
    <xdr:sp fLocksText="0">
      <xdr:nvSpPr>
        <xdr:cNvPr id="187" name="Text Box 106"/>
        <xdr:cNvSpPr txBox="1">
          <a:spLocks noChangeArrowheads="1"/>
        </xdr:cNvSpPr>
      </xdr:nvSpPr>
      <xdr:spPr>
        <a:xfrm>
          <a:off x="219075" y="5234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88" name="Text Box 107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89" name="Text Box 108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190" name="Text Box 110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191" name="Text Box 111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209550"/>
    <xdr:sp fLocksText="0">
      <xdr:nvSpPr>
        <xdr:cNvPr id="192" name="Text Box 112"/>
        <xdr:cNvSpPr txBox="1">
          <a:spLocks noChangeArrowheads="1"/>
        </xdr:cNvSpPr>
      </xdr:nvSpPr>
      <xdr:spPr>
        <a:xfrm>
          <a:off x="219075" y="5623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209550"/>
    <xdr:sp fLocksText="0">
      <xdr:nvSpPr>
        <xdr:cNvPr id="193" name="Text Box 113"/>
        <xdr:cNvSpPr txBox="1">
          <a:spLocks noChangeArrowheads="1"/>
        </xdr:cNvSpPr>
      </xdr:nvSpPr>
      <xdr:spPr>
        <a:xfrm>
          <a:off x="219075" y="5692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209550"/>
    <xdr:sp fLocksText="0">
      <xdr:nvSpPr>
        <xdr:cNvPr id="194" name="Text Box 114"/>
        <xdr:cNvSpPr txBox="1">
          <a:spLocks noChangeArrowheads="1"/>
        </xdr:cNvSpPr>
      </xdr:nvSpPr>
      <xdr:spPr>
        <a:xfrm>
          <a:off x="219075" y="5760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209550"/>
    <xdr:sp fLocksText="0">
      <xdr:nvSpPr>
        <xdr:cNvPr id="195" name="Text Box 115"/>
        <xdr:cNvSpPr txBox="1">
          <a:spLocks noChangeArrowheads="1"/>
        </xdr:cNvSpPr>
      </xdr:nvSpPr>
      <xdr:spPr>
        <a:xfrm>
          <a:off x="219075" y="5829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209550"/>
    <xdr:sp fLocksText="0">
      <xdr:nvSpPr>
        <xdr:cNvPr id="196" name="Text Box 116"/>
        <xdr:cNvSpPr txBox="1">
          <a:spLocks noChangeArrowheads="1"/>
        </xdr:cNvSpPr>
      </xdr:nvSpPr>
      <xdr:spPr>
        <a:xfrm>
          <a:off x="219075" y="5897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320</xdr:row>
      <xdr:rowOff>0</xdr:rowOff>
    </xdr:from>
    <xdr:ext cx="76200" cy="209550"/>
    <xdr:sp fLocksText="0">
      <xdr:nvSpPr>
        <xdr:cNvPr id="197" name="Text Box 117"/>
        <xdr:cNvSpPr txBox="1">
          <a:spLocks noChangeArrowheads="1"/>
        </xdr:cNvSpPr>
      </xdr:nvSpPr>
      <xdr:spPr>
        <a:xfrm>
          <a:off x="219075" y="7315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198" name="Text Box 139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199" name="Text Box 140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200" name="Text Box 14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201" name="Text Box 142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202" name="Text Box 143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203" name="Text Box 144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209550"/>
    <xdr:sp fLocksText="0">
      <xdr:nvSpPr>
        <xdr:cNvPr id="204" name="Text Box 145"/>
        <xdr:cNvSpPr txBox="1">
          <a:spLocks noChangeArrowheads="1"/>
        </xdr:cNvSpPr>
      </xdr:nvSpPr>
      <xdr:spPr>
        <a:xfrm>
          <a:off x="219075" y="1828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205" name="Text Box 146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87</xdr:row>
      <xdr:rowOff>28575</xdr:rowOff>
    </xdr:from>
    <xdr:ext cx="76200" cy="209550"/>
    <xdr:sp fLocksText="0">
      <xdr:nvSpPr>
        <xdr:cNvPr id="206" name="Text Box 147"/>
        <xdr:cNvSpPr txBox="1">
          <a:spLocks noChangeArrowheads="1"/>
        </xdr:cNvSpPr>
      </xdr:nvSpPr>
      <xdr:spPr>
        <a:xfrm>
          <a:off x="2514600" y="1991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207" name="Text Box 148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08" name="Text Box 149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209" name="Text Box 150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210" name="Text Box 151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211" name="Text Box 152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212" name="Text Box 153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213" name="Text Box 154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209550"/>
    <xdr:sp fLocksText="0">
      <xdr:nvSpPr>
        <xdr:cNvPr id="214" name="Text Box 155"/>
        <xdr:cNvSpPr txBox="1">
          <a:spLocks noChangeArrowheads="1"/>
        </xdr:cNvSpPr>
      </xdr:nvSpPr>
      <xdr:spPr>
        <a:xfrm>
          <a:off x="219075" y="2491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215" name="Text Box 156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216" name="Text Box 157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217" name="Text Box 158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218" name="Text Box 159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219" name="Text Box 160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220" name="Text Box 16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209550"/>
    <xdr:sp fLocksText="0">
      <xdr:nvSpPr>
        <xdr:cNvPr id="221" name="Text Box 162"/>
        <xdr:cNvSpPr txBox="1">
          <a:spLocks noChangeArrowheads="1"/>
        </xdr:cNvSpPr>
      </xdr:nvSpPr>
      <xdr:spPr>
        <a:xfrm>
          <a:off x="219075" y="2926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222" name="Text Box 163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209550"/>
    <xdr:sp fLocksText="0">
      <xdr:nvSpPr>
        <xdr:cNvPr id="223" name="Text Box 164"/>
        <xdr:cNvSpPr txBox="1">
          <a:spLocks noChangeArrowheads="1"/>
        </xdr:cNvSpPr>
      </xdr:nvSpPr>
      <xdr:spPr>
        <a:xfrm>
          <a:off x="219075" y="3063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224" name="Text Box 165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140</xdr:row>
      <xdr:rowOff>0</xdr:rowOff>
    </xdr:from>
    <xdr:ext cx="76200" cy="209550"/>
    <xdr:sp fLocksText="0">
      <xdr:nvSpPr>
        <xdr:cNvPr id="225" name="Text Box 166"/>
        <xdr:cNvSpPr txBox="1">
          <a:spLocks noChangeArrowheads="1"/>
        </xdr:cNvSpPr>
      </xdr:nvSpPr>
      <xdr:spPr>
        <a:xfrm>
          <a:off x="247650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226" name="Text Box 169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227" name="Text Box 170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228" name="Text Box 17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229" name="Text Box 172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230" name="Text Box 173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231" name="Text Box 174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232" name="Text Box 175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233" name="Text Box 176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209550"/>
    <xdr:sp fLocksText="0">
      <xdr:nvSpPr>
        <xdr:cNvPr id="234" name="Text Box 177"/>
        <xdr:cNvSpPr txBox="1">
          <a:spLocks noChangeArrowheads="1"/>
        </xdr:cNvSpPr>
      </xdr:nvSpPr>
      <xdr:spPr>
        <a:xfrm>
          <a:off x="219075" y="3954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235" name="Text Box 178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236" name="Text Box 181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237" name="Text Box 182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209550"/>
    <xdr:sp fLocksText="0">
      <xdr:nvSpPr>
        <xdr:cNvPr id="238" name="Text Box 183"/>
        <xdr:cNvSpPr txBox="1">
          <a:spLocks noChangeArrowheads="1"/>
        </xdr:cNvSpPr>
      </xdr:nvSpPr>
      <xdr:spPr>
        <a:xfrm>
          <a:off x="219075" y="4320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239" name="Text Box 184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240" name="Text Box 185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241" name="Text Box 186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242" name="Text Box 187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243" name="Text Box 188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244" name="Text Box 189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245" name="Text Box 190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246" name="Text Box 192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247" name="Text Box 193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248" name="Text Box 194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209550"/>
    <xdr:sp fLocksText="0">
      <xdr:nvSpPr>
        <xdr:cNvPr id="249" name="Text Box 195"/>
        <xdr:cNvSpPr txBox="1">
          <a:spLocks noChangeArrowheads="1"/>
        </xdr:cNvSpPr>
      </xdr:nvSpPr>
      <xdr:spPr>
        <a:xfrm>
          <a:off x="219075" y="5097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209550"/>
    <xdr:sp fLocksText="0">
      <xdr:nvSpPr>
        <xdr:cNvPr id="250" name="Text Box 196"/>
        <xdr:cNvSpPr txBox="1">
          <a:spLocks noChangeArrowheads="1"/>
        </xdr:cNvSpPr>
      </xdr:nvSpPr>
      <xdr:spPr>
        <a:xfrm>
          <a:off x="219075" y="5166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209550"/>
    <xdr:sp fLocksText="0">
      <xdr:nvSpPr>
        <xdr:cNvPr id="251" name="Text Box 197"/>
        <xdr:cNvSpPr txBox="1">
          <a:spLocks noChangeArrowheads="1"/>
        </xdr:cNvSpPr>
      </xdr:nvSpPr>
      <xdr:spPr>
        <a:xfrm>
          <a:off x="219075" y="5234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252" name="Text Box 198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253" name="Text Box 199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254" name="Text Box 202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209550"/>
    <xdr:sp fLocksText="0">
      <xdr:nvSpPr>
        <xdr:cNvPr id="255" name="Text Box 203"/>
        <xdr:cNvSpPr txBox="1">
          <a:spLocks noChangeArrowheads="1"/>
        </xdr:cNvSpPr>
      </xdr:nvSpPr>
      <xdr:spPr>
        <a:xfrm>
          <a:off x="219075" y="5623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209550"/>
    <xdr:sp fLocksText="0">
      <xdr:nvSpPr>
        <xdr:cNvPr id="256" name="Text Box 204"/>
        <xdr:cNvSpPr txBox="1">
          <a:spLocks noChangeArrowheads="1"/>
        </xdr:cNvSpPr>
      </xdr:nvSpPr>
      <xdr:spPr>
        <a:xfrm>
          <a:off x="219075" y="5692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209550"/>
    <xdr:sp fLocksText="0">
      <xdr:nvSpPr>
        <xdr:cNvPr id="257" name="Text Box 205"/>
        <xdr:cNvSpPr txBox="1">
          <a:spLocks noChangeArrowheads="1"/>
        </xdr:cNvSpPr>
      </xdr:nvSpPr>
      <xdr:spPr>
        <a:xfrm>
          <a:off x="219075" y="5760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209550"/>
    <xdr:sp fLocksText="0">
      <xdr:nvSpPr>
        <xdr:cNvPr id="258" name="Text Box 206"/>
        <xdr:cNvSpPr txBox="1">
          <a:spLocks noChangeArrowheads="1"/>
        </xdr:cNvSpPr>
      </xdr:nvSpPr>
      <xdr:spPr>
        <a:xfrm>
          <a:off x="219075" y="5829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209550"/>
    <xdr:sp fLocksText="0">
      <xdr:nvSpPr>
        <xdr:cNvPr id="259" name="Text Box 207"/>
        <xdr:cNvSpPr txBox="1">
          <a:spLocks noChangeArrowheads="1"/>
        </xdr:cNvSpPr>
      </xdr:nvSpPr>
      <xdr:spPr>
        <a:xfrm>
          <a:off x="219075" y="5897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320</xdr:row>
      <xdr:rowOff>0</xdr:rowOff>
    </xdr:from>
    <xdr:ext cx="76200" cy="209550"/>
    <xdr:sp fLocksText="0">
      <xdr:nvSpPr>
        <xdr:cNvPr id="260" name="Text Box 208"/>
        <xdr:cNvSpPr txBox="1">
          <a:spLocks noChangeArrowheads="1"/>
        </xdr:cNvSpPr>
      </xdr:nvSpPr>
      <xdr:spPr>
        <a:xfrm>
          <a:off x="219075" y="7315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209550"/>
    <xdr:sp fLocksText="0">
      <xdr:nvSpPr>
        <xdr:cNvPr id="261" name="Text Box 1"/>
        <xdr:cNvSpPr txBox="1">
          <a:spLocks noChangeArrowheads="1"/>
        </xdr:cNvSpPr>
      </xdr:nvSpPr>
      <xdr:spPr>
        <a:xfrm>
          <a:off x="219075" y="1325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209550"/>
    <xdr:sp fLocksText="0">
      <xdr:nvSpPr>
        <xdr:cNvPr id="262" name="Text Box 1"/>
        <xdr:cNvSpPr txBox="1">
          <a:spLocks noChangeArrowheads="1"/>
        </xdr:cNvSpPr>
      </xdr:nvSpPr>
      <xdr:spPr>
        <a:xfrm>
          <a:off x="219075" y="1325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209550"/>
    <xdr:sp fLocksText="0">
      <xdr:nvSpPr>
        <xdr:cNvPr id="263" name="Text Box 1"/>
        <xdr:cNvSpPr txBox="1">
          <a:spLocks noChangeArrowheads="1"/>
        </xdr:cNvSpPr>
      </xdr:nvSpPr>
      <xdr:spPr>
        <a:xfrm>
          <a:off x="219075" y="1463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209550"/>
    <xdr:sp fLocksText="0">
      <xdr:nvSpPr>
        <xdr:cNvPr id="264" name="Text Box 1"/>
        <xdr:cNvSpPr txBox="1">
          <a:spLocks noChangeArrowheads="1"/>
        </xdr:cNvSpPr>
      </xdr:nvSpPr>
      <xdr:spPr>
        <a:xfrm>
          <a:off x="219075" y="1463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209550"/>
    <xdr:sp fLocksText="0">
      <xdr:nvSpPr>
        <xdr:cNvPr id="265" name="Text Box 1"/>
        <xdr:cNvSpPr txBox="1">
          <a:spLocks noChangeArrowheads="1"/>
        </xdr:cNvSpPr>
      </xdr:nvSpPr>
      <xdr:spPr>
        <a:xfrm>
          <a:off x="219075" y="1531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209550"/>
    <xdr:sp fLocksText="0">
      <xdr:nvSpPr>
        <xdr:cNvPr id="266" name="Text Box 1"/>
        <xdr:cNvSpPr txBox="1">
          <a:spLocks noChangeArrowheads="1"/>
        </xdr:cNvSpPr>
      </xdr:nvSpPr>
      <xdr:spPr>
        <a:xfrm>
          <a:off x="219075" y="1531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209550"/>
    <xdr:sp fLocksText="0">
      <xdr:nvSpPr>
        <xdr:cNvPr id="267" name="Text Box 1"/>
        <xdr:cNvSpPr txBox="1">
          <a:spLocks noChangeArrowheads="1"/>
        </xdr:cNvSpPr>
      </xdr:nvSpPr>
      <xdr:spPr>
        <a:xfrm>
          <a:off x="219075" y="1600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209550"/>
    <xdr:sp fLocksText="0">
      <xdr:nvSpPr>
        <xdr:cNvPr id="268" name="Text Box 1"/>
        <xdr:cNvSpPr txBox="1">
          <a:spLocks noChangeArrowheads="1"/>
        </xdr:cNvSpPr>
      </xdr:nvSpPr>
      <xdr:spPr>
        <a:xfrm>
          <a:off x="219075" y="1600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269" name="Text Box 1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270" name="Text Box 1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1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2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3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4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75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76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77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78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209550"/>
    <xdr:sp fLocksText="0">
      <xdr:nvSpPr>
        <xdr:cNvPr id="279" name="Text Box 1"/>
        <xdr:cNvSpPr txBox="1">
          <a:spLocks noChangeArrowheads="1"/>
        </xdr:cNvSpPr>
      </xdr:nvSpPr>
      <xdr:spPr>
        <a:xfrm>
          <a:off x="219075" y="1988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209550"/>
    <xdr:sp fLocksText="0">
      <xdr:nvSpPr>
        <xdr:cNvPr id="280" name="Text Box 1"/>
        <xdr:cNvSpPr txBox="1">
          <a:spLocks noChangeArrowheads="1"/>
        </xdr:cNvSpPr>
      </xdr:nvSpPr>
      <xdr:spPr>
        <a:xfrm>
          <a:off x="219075" y="1988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209550"/>
    <xdr:sp fLocksText="0">
      <xdr:nvSpPr>
        <xdr:cNvPr id="281" name="Text Box 1"/>
        <xdr:cNvSpPr txBox="1">
          <a:spLocks noChangeArrowheads="1"/>
        </xdr:cNvSpPr>
      </xdr:nvSpPr>
      <xdr:spPr>
        <a:xfrm>
          <a:off x="219075" y="2057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209550"/>
    <xdr:sp fLocksText="0">
      <xdr:nvSpPr>
        <xdr:cNvPr id="282" name="Text Box 1"/>
        <xdr:cNvSpPr txBox="1">
          <a:spLocks noChangeArrowheads="1"/>
        </xdr:cNvSpPr>
      </xdr:nvSpPr>
      <xdr:spPr>
        <a:xfrm>
          <a:off x="219075" y="2057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3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4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85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86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87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88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89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90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1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2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3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295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97" name="Text Box 1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98" name="Text Box 1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299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300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219075" y="2674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209550"/>
    <xdr:sp fLocksText="0">
      <xdr:nvSpPr>
        <xdr:cNvPr id="302" name="Text Box 1"/>
        <xdr:cNvSpPr txBox="1">
          <a:spLocks noChangeArrowheads="1"/>
        </xdr:cNvSpPr>
      </xdr:nvSpPr>
      <xdr:spPr>
        <a:xfrm>
          <a:off x="219075" y="2674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209550"/>
    <xdr:sp fLocksText="0">
      <xdr:nvSpPr>
        <xdr:cNvPr id="303" name="Text Box 1"/>
        <xdr:cNvSpPr txBox="1">
          <a:spLocks noChangeArrowheads="1"/>
        </xdr:cNvSpPr>
      </xdr:nvSpPr>
      <xdr:spPr>
        <a:xfrm>
          <a:off x="219075" y="2743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209550"/>
    <xdr:sp fLocksText="0">
      <xdr:nvSpPr>
        <xdr:cNvPr id="304" name="Text Box 1"/>
        <xdr:cNvSpPr txBox="1">
          <a:spLocks noChangeArrowheads="1"/>
        </xdr:cNvSpPr>
      </xdr:nvSpPr>
      <xdr:spPr>
        <a:xfrm>
          <a:off x="219075" y="2743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209550"/>
    <xdr:sp fLocksText="0">
      <xdr:nvSpPr>
        <xdr:cNvPr id="305" name="Text Box 1"/>
        <xdr:cNvSpPr txBox="1">
          <a:spLocks noChangeArrowheads="1"/>
        </xdr:cNvSpPr>
      </xdr:nvSpPr>
      <xdr:spPr>
        <a:xfrm>
          <a:off x="219075" y="2811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209550"/>
    <xdr:sp fLocksText="0">
      <xdr:nvSpPr>
        <xdr:cNvPr id="306" name="Text Box 1"/>
        <xdr:cNvSpPr txBox="1">
          <a:spLocks noChangeArrowheads="1"/>
        </xdr:cNvSpPr>
      </xdr:nvSpPr>
      <xdr:spPr>
        <a:xfrm>
          <a:off x="219075" y="2811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219075" y="2880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209550"/>
    <xdr:sp fLocksText="0">
      <xdr:nvSpPr>
        <xdr:cNvPr id="308" name="Text Box 1"/>
        <xdr:cNvSpPr txBox="1">
          <a:spLocks noChangeArrowheads="1"/>
        </xdr:cNvSpPr>
      </xdr:nvSpPr>
      <xdr:spPr>
        <a:xfrm>
          <a:off x="219075" y="2880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209550"/>
    <xdr:sp fLocksText="0">
      <xdr:nvSpPr>
        <xdr:cNvPr id="309" name="Text Box 1"/>
        <xdr:cNvSpPr txBox="1">
          <a:spLocks noChangeArrowheads="1"/>
        </xdr:cNvSpPr>
      </xdr:nvSpPr>
      <xdr:spPr>
        <a:xfrm>
          <a:off x="219075" y="2948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209550"/>
    <xdr:sp fLocksText="0">
      <xdr:nvSpPr>
        <xdr:cNvPr id="310" name="Text Box 1"/>
        <xdr:cNvSpPr txBox="1">
          <a:spLocks noChangeArrowheads="1"/>
        </xdr:cNvSpPr>
      </xdr:nvSpPr>
      <xdr:spPr>
        <a:xfrm>
          <a:off x="219075" y="2948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209550"/>
    <xdr:sp fLocksText="0">
      <xdr:nvSpPr>
        <xdr:cNvPr id="311" name="Text Box 1"/>
        <xdr:cNvSpPr txBox="1">
          <a:spLocks noChangeArrowheads="1"/>
        </xdr:cNvSpPr>
      </xdr:nvSpPr>
      <xdr:spPr>
        <a:xfrm>
          <a:off x="219075" y="3017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209550"/>
    <xdr:sp fLocksText="0">
      <xdr:nvSpPr>
        <xdr:cNvPr id="312" name="Text Box 1"/>
        <xdr:cNvSpPr txBox="1">
          <a:spLocks noChangeArrowheads="1"/>
        </xdr:cNvSpPr>
      </xdr:nvSpPr>
      <xdr:spPr>
        <a:xfrm>
          <a:off x="219075" y="3017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209550"/>
    <xdr:sp fLocksText="0">
      <xdr:nvSpPr>
        <xdr:cNvPr id="313" name="Text Box 1"/>
        <xdr:cNvSpPr txBox="1">
          <a:spLocks noChangeArrowheads="1"/>
        </xdr:cNvSpPr>
      </xdr:nvSpPr>
      <xdr:spPr>
        <a:xfrm>
          <a:off x="219075" y="3086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209550"/>
    <xdr:sp fLocksText="0">
      <xdr:nvSpPr>
        <xdr:cNvPr id="314" name="Text Box 1"/>
        <xdr:cNvSpPr txBox="1">
          <a:spLocks noChangeArrowheads="1"/>
        </xdr:cNvSpPr>
      </xdr:nvSpPr>
      <xdr:spPr>
        <a:xfrm>
          <a:off x="219075" y="3086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209550"/>
    <xdr:sp fLocksText="0">
      <xdr:nvSpPr>
        <xdr:cNvPr id="315" name="Text Box 1"/>
        <xdr:cNvSpPr txBox="1">
          <a:spLocks noChangeArrowheads="1"/>
        </xdr:cNvSpPr>
      </xdr:nvSpPr>
      <xdr:spPr>
        <a:xfrm>
          <a:off x="219075" y="3223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209550"/>
    <xdr:sp fLocksText="0">
      <xdr:nvSpPr>
        <xdr:cNvPr id="316" name="Text Box 1"/>
        <xdr:cNvSpPr txBox="1">
          <a:spLocks noChangeArrowheads="1"/>
        </xdr:cNvSpPr>
      </xdr:nvSpPr>
      <xdr:spPr>
        <a:xfrm>
          <a:off x="219075" y="3223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209550"/>
    <xdr:sp fLocksText="0">
      <xdr:nvSpPr>
        <xdr:cNvPr id="317" name="Text Box 1"/>
        <xdr:cNvSpPr txBox="1">
          <a:spLocks noChangeArrowheads="1"/>
        </xdr:cNvSpPr>
      </xdr:nvSpPr>
      <xdr:spPr>
        <a:xfrm>
          <a:off x="219075" y="3360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209550"/>
    <xdr:sp fLocksText="0">
      <xdr:nvSpPr>
        <xdr:cNvPr id="318" name="Text Box 1"/>
        <xdr:cNvSpPr txBox="1">
          <a:spLocks noChangeArrowheads="1"/>
        </xdr:cNvSpPr>
      </xdr:nvSpPr>
      <xdr:spPr>
        <a:xfrm>
          <a:off x="219075" y="3360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209550"/>
    <xdr:sp fLocksText="0">
      <xdr:nvSpPr>
        <xdr:cNvPr id="319" name="Text Box 1"/>
        <xdr:cNvSpPr txBox="1">
          <a:spLocks noChangeArrowheads="1"/>
        </xdr:cNvSpPr>
      </xdr:nvSpPr>
      <xdr:spPr>
        <a:xfrm>
          <a:off x="219075" y="3429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209550"/>
    <xdr:sp fLocksText="0">
      <xdr:nvSpPr>
        <xdr:cNvPr id="320" name="Text Box 1"/>
        <xdr:cNvSpPr txBox="1">
          <a:spLocks noChangeArrowheads="1"/>
        </xdr:cNvSpPr>
      </xdr:nvSpPr>
      <xdr:spPr>
        <a:xfrm>
          <a:off x="219075" y="3429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209550"/>
    <xdr:sp fLocksText="0">
      <xdr:nvSpPr>
        <xdr:cNvPr id="321" name="Text Box 1"/>
        <xdr:cNvSpPr txBox="1">
          <a:spLocks noChangeArrowheads="1"/>
        </xdr:cNvSpPr>
      </xdr:nvSpPr>
      <xdr:spPr>
        <a:xfrm>
          <a:off x="219075" y="3497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209550"/>
    <xdr:sp fLocksText="0">
      <xdr:nvSpPr>
        <xdr:cNvPr id="322" name="Text Box 1"/>
        <xdr:cNvSpPr txBox="1">
          <a:spLocks noChangeArrowheads="1"/>
        </xdr:cNvSpPr>
      </xdr:nvSpPr>
      <xdr:spPr>
        <a:xfrm>
          <a:off x="219075" y="3497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209550"/>
    <xdr:sp fLocksText="0">
      <xdr:nvSpPr>
        <xdr:cNvPr id="323" name="Text Box 1"/>
        <xdr:cNvSpPr txBox="1">
          <a:spLocks noChangeArrowheads="1"/>
        </xdr:cNvSpPr>
      </xdr:nvSpPr>
      <xdr:spPr>
        <a:xfrm>
          <a:off x="219075" y="3566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209550"/>
    <xdr:sp fLocksText="0">
      <xdr:nvSpPr>
        <xdr:cNvPr id="324" name="Text Box 1"/>
        <xdr:cNvSpPr txBox="1">
          <a:spLocks noChangeArrowheads="1"/>
        </xdr:cNvSpPr>
      </xdr:nvSpPr>
      <xdr:spPr>
        <a:xfrm>
          <a:off x="219075" y="3566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209550"/>
    <xdr:sp fLocksText="0">
      <xdr:nvSpPr>
        <xdr:cNvPr id="325" name="Text Box 1"/>
        <xdr:cNvSpPr txBox="1">
          <a:spLocks noChangeArrowheads="1"/>
        </xdr:cNvSpPr>
      </xdr:nvSpPr>
      <xdr:spPr>
        <a:xfrm>
          <a:off x="219075" y="3634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209550"/>
    <xdr:sp fLocksText="0">
      <xdr:nvSpPr>
        <xdr:cNvPr id="326" name="Text Box 1"/>
        <xdr:cNvSpPr txBox="1">
          <a:spLocks noChangeArrowheads="1"/>
        </xdr:cNvSpPr>
      </xdr:nvSpPr>
      <xdr:spPr>
        <a:xfrm>
          <a:off x="219075" y="3634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209550"/>
    <xdr:sp fLocksText="0">
      <xdr:nvSpPr>
        <xdr:cNvPr id="327" name="Text Box 1"/>
        <xdr:cNvSpPr txBox="1">
          <a:spLocks noChangeArrowheads="1"/>
        </xdr:cNvSpPr>
      </xdr:nvSpPr>
      <xdr:spPr>
        <a:xfrm>
          <a:off x="219075" y="3703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209550"/>
    <xdr:sp fLocksText="0">
      <xdr:nvSpPr>
        <xdr:cNvPr id="328" name="Text Box 1"/>
        <xdr:cNvSpPr txBox="1">
          <a:spLocks noChangeArrowheads="1"/>
        </xdr:cNvSpPr>
      </xdr:nvSpPr>
      <xdr:spPr>
        <a:xfrm>
          <a:off x="219075" y="3703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209550"/>
    <xdr:sp fLocksText="0">
      <xdr:nvSpPr>
        <xdr:cNvPr id="329" name="Text Box 1"/>
        <xdr:cNvSpPr txBox="1">
          <a:spLocks noChangeArrowheads="1"/>
        </xdr:cNvSpPr>
      </xdr:nvSpPr>
      <xdr:spPr>
        <a:xfrm>
          <a:off x="219075" y="3771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209550"/>
    <xdr:sp fLocksText="0">
      <xdr:nvSpPr>
        <xdr:cNvPr id="330" name="Text Box 1"/>
        <xdr:cNvSpPr txBox="1">
          <a:spLocks noChangeArrowheads="1"/>
        </xdr:cNvSpPr>
      </xdr:nvSpPr>
      <xdr:spPr>
        <a:xfrm>
          <a:off x="219075" y="3771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209550"/>
    <xdr:sp fLocksText="0">
      <xdr:nvSpPr>
        <xdr:cNvPr id="331" name="Text Box 1"/>
        <xdr:cNvSpPr txBox="1">
          <a:spLocks noChangeArrowheads="1"/>
        </xdr:cNvSpPr>
      </xdr:nvSpPr>
      <xdr:spPr>
        <a:xfrm>
          <a:off x="219075" y="3840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209550"/>
    <xdr:sp fLocksText="0">
      <xdr:nvSpPr>
        <xdr:cNvPr id="332" name="Text Box 1"/>
        <xdr:cNvSpPr txBox="1">
          <a:spLocks noChangeArrowheads="1"/>
        </xdr:cNvSpPr>
      </xdr:nvSpPr>
      <xdr:spPr>
        <a:xfrm>
          <a:off x="219075" y="3840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209550"/>
    <xdr:sp fLocksText="0">
      <xdr:nvSpPr>
        <xdr:cNvPr id="333" name="Text Box 1"/>
        <xdr:cNvSpPr txBox="1">
          <a:spLocks noChangeArrowheads="1"/>
        </xdr:cNvSpPr>
      </xdr:nvSpPr>
      <xdr:spPr>
        <a:xfrm>
          <a:off x="219075" y="390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209550"/>
    <xdr:sp fLocksText="0">
      <xdr:nvSpPr>
        <xdr:cNvPr id="334" name="Text Box 1"/>
        <xdr:cNvSpPr txBox="1">
          <a:spLocks noChangeArrowheads="1"/>
        </xdr:cNvSpPr>
      </xdr:nvSpPr>
      <xdr:spPr>
        <a:xfrm>
          <a:off x="219075" y="390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335" name="Text Box 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336" name="Text Box 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37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38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39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40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41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42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43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345" name="Text Box 1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346" name="Text Box 1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347" name="Text Box 1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349" name="Text Box 1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350" name="Text Box 1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219075" y="4434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209550"/>
    <xdr:sp fLocksText="0">
      <xdr:nvSpPr>
        <xdr:cNvPr id="352" name="Text Box 1"/>
        <xdr:cNvSpPr txBox="1">
          <a:spLocks noChangeArrowheads="1"/>
        </xdr:cNvSpPr>
      </xdr:nvSpPr>
      <xdr:spPr>
        <a:xfrm>
          <a:off x="219075" y="4434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209550"/>
    <xdr:sp fLocksText="0">
      <xdr:nvSpPr>
        <xdr:cNvPr id="353" name="Text Box 1"/>
        <xdr:cNvSpPr txBox="1">
          <a:spLocks noChangeArrowheads="1"/>
        </xdr:cNvSpPr>
      </xdr:nvSpPr>
      <xdr:spPr>
        <a:xfrm>
          <a:off x="219075" y="4503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219075" y="4503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209550"/>
    <xdr:sp fLocksText="0">
      <xdr:nvSpPr>
        <xdr:cNvPr id="355" name="Text Box 1"/>
        <xdr:cNvSpPr txBox="1">
          <a:spLocks noChangeArrowheads="1"/>
        </xdr:cNvSpPr>
      </xdr:nvSpPr>
      <xdr:spPr>
        <a:xfrm>
          <a:off x="219075" y="457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209550"/>
    <xdr:sp fLocksText="0">
      <xdr:nvSpPr>
        <xdr:cNvPr id="356" name="Text Box 1"/>
        <xdr:cNvSpPr txBox="1">
          <a:spLocks noChangeArrowheads="1"/>
        </xdr:cNvSpPr>
      </xdr:nvSpPr>
      <xdr:spPr>
        <a:xfrm>
          <a:off x="219075" y="457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209550"/>
    <xdr:sp fLocksText="0">
      <xdr:nvSpPr>
        <xdr:cNvPr id="357" name="Text Box 1"/>
        <xdr:cNvSpPr txBox="1">
          <a:spLocks noChangeArrowheads="1"/>
        </xdr:cNvSpPr>
      </xdr:nvSpPr>
      <xdr:spPr>
        <a:xfrm>
          <a:off x="219075" y="464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209550"/>
    <xdr:sp fLocksText="0">
      <xdr:nvSpPr>
        <xdr:cNvPr id="358" name="Text Box 1"/>
        <xdr:cNvSpPr txBox="1">
          <a:spLocks noChangeArrowheads="1"/>
        </xdr:cNvSpPr>
      </xdr:nvSpPr>
      <xdr:spPr>
        <a:xfrm>
          <a:off x="219075" y="464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209550"/>
    <xdr:sp fLocksText="0">
      <xdr:nvSpPr>
        <xdr:cNvPr id="359" name="Text Box 1"/>
        <xdr:cNvSpPr txBox="1">
          <a:spLocks noChangeArrowheads="1"/>
        </xdr:cNvSpPr>
      </xdr:nvSpPr>
      <xdr:spPr>
        <a:xfrm>
          <a:off x="219075" y="4709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219075" y="4709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209550"/>
    <xdr:sp fLocksText="0">
      <xdr:nvSpPr>
        <xdr:cNvPr id="361" name="Text Box 1"/>
        <xdr:cNvSpPr txBox="1">
          <a:spLocks noChangeArrowheads="1"/>
        </xdr:cNvSpPr>
      </xdr:nvSpPr>
      <xdr:spPr>
        <a:xfrm>
          <a:off x="219075" y="4777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219075" y="4777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209550"/>
    <xdr:sp fLocksText="0">
      <xdr:nvSpPr>
        <xdr:cNvPr id="363" name="Text Box 1"/>
        <xdr:cNvSpPr txBox="1">
          <a:spLocks noChangeArrowheads="1"/>
        </xdr:cNvSpPr>
      </xdr:nvSpPr>
      <xdr:spPr>
        <a:xfrm>
          <a:off x="219075" y="484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209550"/>
    <xdr:sp fLocksText="0">
      <xdr:nvSpPr>
        <xdr:cNvPr id="364" name="Text Box 1"/>
        <xdr:cNvSpPr txBox="1">
          <a:spLocks noChangeArrowheads="1"/>
        </xdr:cNvSpPr>
      </xdr:nvSpPr>
      <xdr:spPr>
        <a:xfrm>
          <a:off x="219075" y="484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209550"/>
    <xdr:sp fLocksText="0">
      <xdr:nvSpPr>
        <xdr:cNvPr id="365" name="Text Box 1"/>
        <xdr:cNvSpPr txBox="1">
          <a:spLocks noChangeArrowheads="1"/>
        </xdr:cNvSpPr>
      </xdr:nvSpPr>
      <xdr:spPr>
        <a:xfrm>
          <a:off x="219075" y="4914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209550"/>
    <xdr:sp fLocksText="0">
      <xdr:nvSpPr>
        <xdr:cNvPr id="366" name="Text Box 1"/>
        <xdr:cNvSpPr txBox="1">
          <a:spLocks noChangeArrowheads="1"/>
        </xdr:cNvSpPr>
      </xdr:nvSpPr>
      <xdr:spPr>
        <a:xfrm>
          <a:off x="219075" y="4914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209550"/>
    <xdr:sp fLocksText="0">
      <xdr:nvSpPr>
        <xdr:cNvPr id="367" name="Text Box 1"/>
        <xdr:cNvSpPr txBox="1">
          <a:spLocks noChangeArrowheads="1"/>
        </xdr:cNvSpPr>
      </xdr:nvSpPr>
      <xdr:spPr>
        <a:xfrm>
          <a:off x="219075" y="4983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209550"/>
    <xdr:sp fLocksText="0">
      <xdr:nvSpPr>
        <xdr:cNvPr id="368" name="Text Box 1"/>
        <xdr:cNvSpPr txBox="1">
          <a:spLocks noChangeArrowheads="1"/>
        </xdr:cNvSpPr>
      </xdr:nvSpPr>
      <xdr:spPr>
        <a:xfrm>
          <a:off x="219075" y="4983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209550"/>
    <xdr:sp fLocksText="0">
      <xdr:nvSpPr>
        <xdr:cNvPr id="369" name="Text Box 1"/>
        <xdr:cNvSpPr txBox="1">
          <a:spLocks noChangeArrowheads="1"/>
        </xdr:cNvSpPr>
      </xdr:nvSpPr>
      <xdr:spPr>
        <a:xfrm>
          <a:off x="219075" y="5052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209550"/>
    <xdr:sp fLocksText="0">
      <xdr:nvSpPr>
        <xdr:cNvPr id="370" name="Text Box 1"/>
        <xdr:cNvSpPr txBox="1">
          <a:spLocks noChangeArrowheads="1"/>
        </xdr:cNvSpPr>
      </xdr:nvSpPr>
      <xdr:spPr>
        <a:xfrm>
          <a:off x="219075" y="5052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209550"/>
    <xdr:sp fLocksText="0">
      <xdr:nvSpPr>
        <xdr:cNvPr id="371" name="Text Box 1"/>
        <xdr:cNvSpPr txBox="1">
          <a:spLocks noChangeArrowheads="1"/>
        </xdr:cNvSpPr>
      </xdr:nvSpPr>
      <xdr:spPr>
        <a:xfrm>
          <a:off x="219075" y="5120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209550"/>
    <xdr:sp fLocksText="0">
      <xdr:nvSpPr>
        <xdr:cNvPr id="372" name="Text Box 1"/>
        <xdr:cNvSpPr txBox="1">
          <a:spLocks noChangeArrowheads="1"/>
        </xdr:cNvSpPr>
      </xdr:nvSpPr>
      <xdr:spPr>
        <a:xfrm>
          <a:off x="219075" y="5120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373" name="Text Box 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374" name="Text Box 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376" name="Text Box 1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77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78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79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80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81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82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83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84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85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86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387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388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389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391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392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393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394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395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396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397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398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399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400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02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03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04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05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06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07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08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286</xdr:row>
      <xdr:rowOff>0</xdr:rowOff>
    </xdr:from>
    <xdr:ext cx="76200" cy="209550"/>
    <xdr:sp fLocksText="0">
      <xdr:nvSpPr>
        <xdr:cNvPr id="409" name="Text Box 1"/>
        <xdr:cNvSpPr txBox="1">
          <a:spLocks noChangeArrowheads="1"/>
        </xdr:cNvSpPr>
      </xdr:nvSpPr>
      <xdr:spPr>
        <a:xfrm>
          <a:off x="219075" y="6537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286</xdr:row>
      <xdr:rowOff>0</xdr:rowOff>
    </xdr:from>
    <xdr:ext cx="76200" cy="209550"/>
    <xdr:sp fLocksText="0">
      <xdr:nvSpPr>
        <xdr:cNvPr id="410" name="Text Box 1"/>
        <xdr:cNvSpPr txBox="1">
          <a:spLocks noChangeArrowheads="1"/>
        </xdr:cNvSpPr>
      </xdr:nvSpPr>
      <xdr:spPr>
        <a:xfrm>
          <a:off x="219075" y="6537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289</xdr:row>
      <xdr:rowOff>0</xdr:rowOff>
    </xdr:from>
    <xdr:ext cx="76200" cy="209550"/>
    <xdr:sp fLocksText="0">
      <xdr:nvSpPr>
        <xdr:cNvPr id="411" name="Text Box 1"/>
        <xdr:cNvSpPr txBox="1">
          <a:spLocks noChangeArrowheads="1"/>
        </xdr:cNvSpPr>
      </xdr:nvSpPr>
      <xdr:spPr>
        <a:xfrm>
          <a:off x="219075" y="6606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289</xdr:row>
      <xdr:rowOff>0</xdr:rowOff>
    </xdr:from>
    <xdr:ext cx="76200" cy="209550"/>
    <xdr:sp fLocksText="0">
      <xdr:nvSpPr>
        <xdr:cNvPr id="412" name="Text Box 1"/>
        <xdr:cNvSpPr txBox="1">
          <a:spLocks noChangeArrowheads="1"/>
        </xdr:cNvSpPr>
      </xdr:nvSpPr>
      <xdr:spPr>
        <a:xfrm>
          <a:off x="219075" y="6606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292</xdr:row>
      <xdr:rowOff>0</xdr:rowOff>
    </xdr:from>
    <xdr:ext cx="76200" cy="209550"/>
    <xdr:sp fLocksText="0">
      <xdr:nvSpPr>
        <xdr:cNvPr id="413" name="Text Box 1"/>
        <xdr:cNvSpPr txBox="1">
          <a:spLocks noChangeArrowheads="1"/>
        </xdr:cNvSpPr>
      </xdr:nvSpPr>
      <xdr:spPr>
        <a:xfrm>
          <a:off x="219075" y="6675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292</xdr:row>
      <xdr:rowOff>0</xdr:rowOff>
    </xdr:from>
    <xdr:ext cx="76200" cy="209550"/>
    <xdr:sp fLocksText="0">
      <xdr:nvSpPr>
        <xdr:cNvPr id="414" name="Text Box 1"/>
        <xdr:cNvSpPr txBox="1">
          <a:spLocks noChangeArrowheads="1"/>
        </xdr:cNvSpPr>
      </xdr:nvSpPr>
      <xdr:spPr>
        <a:xfrm>
          <a:off x="219075" y="6675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295</xdr:row>
      <xdr:rowOff>0</xdr:rowOff>
    </xdr:from>
    <xdr:ext cx="76200" cy="209550"/>
    <xdr:sp fLocksText="0">
      <xdr:nvSpPr>
        <xdr:cNvPr id="415" name="Text Box 1"/>
        <xdr:cNvSpPr txBox="1">
          <a:spLocks noChangeArrowheads="1"/>
        </xdr:cNvSpPr>
      </xdr:nvSpPr>
      <xdr:spPr>
        <a:xfrm>
          <a:off x="219075" y="6743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295</xdr:row>
      <xdr:rowOff>0</xdr:rowOff>
    </xdr:from>
    <xdr:ext cx="76200" cy="209550"/>
    <xdr:sp fLocksText="0">
      <xdr:nvSpPr>
        <xdr:cNvPr id="416" name="Text Box 1"/>
        <xdr:cNvSpPr txBox="1">
          <a:spLocks noChangeArrowheads="1"/>
        </xdr:cNvSpPr>
      </xdr:nvSpPr>
      <xdr:spPr>
        <a:xfrm>
          <a:off x="219075" y="6743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298</xdr:row>
      <xdr:rowOff>0</xdr:rowOff>
    </xdr:from>
    <xdr:ext cx="76200" cy="209550"/>
    <xdr:sp fLocksText="0">
      <xdr:nvSpPr>
        <xdr:cNvPr id="417" name="Text Box 1"/>
        <xdr:cNvSpPr txBox="1">
          <a:spLocks noChangeArrowheads="1"/>
        </xdr:cNvSpPr>
      </xdr:nvSpPr>
      <xdr:spPr>
        <a:xfrm>
          <a:off x="219075" y="6812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298</xdr:row>
      <xdr:rowOff>0</xdr:rowOff>
    </xdr:from>
    <xdr:ext cx="76200" cy="209550"/>
    <xdr:sp fLocksText="0">
      <xdr:nvSpPr>
        <xdr:cNvPr id="418" name="Text Box 1"/>
        <xdr:cNvSpPr txBox="1">
          <a:spLocks noChangeArrowheads="1"/>
        </xdr:cNvSpPr>
      </xdr:nvSpPr>
      <xdr:spPr>
        <a:xfrm>
          <a:off x="219075" y="6812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19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20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21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22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23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24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26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27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28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29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30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320</xdr:row>
      <xdr:rowOff>0</xdr:rowOff>
    </xdr:from>
    <xdr:ext cx="76200" cy="209550"/>
    <xdr:sp fLocksText="0">
      <xdr:nvSpPr>
        <xdr:cNvPr id="431" name="Text Box 1"/>
        <xdr:cNvSpPr txBox="1">
          <a:spLocks noChangeArrowheads="1"/>
        </xdr:cNvSpPr>
      </xdr:nvSpPr>
      <xdr:spPr>
        <a:xfrm>
          <a:off x="219075" y="7315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320</xdr:row>
      <xdr:rowOff>0</xdr:rowOff>
    </xdr:from>
    <xdr:ext cx="76200" cy="209550"/>
    <xdr:sp fLocksText="0">
      <xdr:nvSpPr>
        <xdr:cNvPr id="432" name="Text Box 1"/>
        <xdr:cNvSpPr txBox="1">
          <a:spLocks noChangeArrowheads="1"/>
        </xdr:cNvSpPr>
      </xdr:nvSpPr>
      <xdr:spPr>
        <a:xfrm>
          <a:off x="219075" y="7315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323</xdr:row>
      <xdr:rowOff>0</xdr:rowOff>
    </xdr:from>
    <xdr:ext cx="76200" cy="209550"/>
    <xdr:sp fLocksText="0">
      <xdr:nvSpPr>
        <xdr:cNvPr id="433" name="Text Box 1"/>
        <xdr:cNvSpPr txBox="1">
          <a:spLocks noChangeArrowheads="1"/>
        </xdr:cNvSpPr>
      </xdr:nvSpPr>
      <xdr:spPr>
        <a:xfrm>
          <a:off x="219075" y="7383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323</xdr:row>
      <xdr:rowOff>0</xdr:rowOff>
    </xdr:from>
    <xdr:ext cx="76200" cy="209550"/>
    <xdr:sp fLocksText="0">
      <xdr:nvSpPr>
        <xdr:cNvPr id="434" name="Text Box 1"/>
        <xdr:cNvSpPr txBox="1">
          <a:spLocks noChangeArrowheads="1"/>
        </xdr:cNvSpPr>
      </xdr:nvSpPr>
      <xdr:spPr>
        <a:xfrm>
          <a:off x="219075" y="7383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326</xdr:row>
      <xdr:rowOff>0</xdr:rowOff>
    </xdr:from>
    <xdr:ext cx="76200" cy="209550"/>
    <xdr:sp fLocksText="0">
      <xdr:nvSpPr>
        <xdr:cNvPr id="435" name="Text Box 1"/>
        <xdr:cNvSpPr txBox="1">
          <a:spLocks noChangeArrowheads="1"/>
        </xdr:cNvSpPr>
      </xdr:nvSpPr>
      <xdr:spPr>
        <a:xfrm>
          <a:off x="219075" y="7452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326</xdr:row>
      <xdr:rowOff>0</xdr:rowOff>
    </xdr:from>
    <xdr:ext cx="76200" cy="209550"/>
    <xdr:sp fLocksText="0">
      <xdr:nvSpPr>
        <xdr:cNvPr id="436" name="Text Box 1"/>
        <xdr:cNvSpPr txBox="1">
          <a:spLocks noChangeArrowheads="1"/>
        </xdr:cNvSpPr>
      </xdr:nvSpPr>
      <xdr:spPr>
        <a:xfrm>
          <a:off x="219075" y="7452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329</xdr:row>
      <xdr:rowOff>0</xdr:rowOff>
    </xdr:from>
    <xdr:ext cx="76200" cy="209550"/>
    <xdr:sp fLocksText="0">
      <xdr:nvSpPr>
        <xdr:cNvPr id="437" name="Text Box 1"/>
        <xdr:cNvSpPr txBox="1">
          <a:spLocks noChangeArrowheads="1"/>
        </xdr:cNvSpPr>
      </xdr:nvSpPr>
      <xdr:spPr>
        <a:xfrm>
          <a:off x="219075" y="7520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329</xdr:row>
      <xdr:rowOff>0</xdr:rowOff>
    </xdr:from>
    <xdr:ext cx="76200" cy="209550"/>
    <xdr:sp fLocksText="0">
      <xdr:nvSpPr>
        <xdr:cNvPr id="438" name="Text Box 1"/>
        <xdr:cNvSpPr txBox="1">
          <a:spLocks noChangeArrowheads="1"/>
        </xdr:cNvSpPr>
      </xdr:nvSpPr>
      <xdr:spPr>
        <a:xfrm>
          <a:off x="219075" y="7520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332</xdr:row>
      <xdr:rowOff>0</xdr:rowOff>
    </xdr:from>
    <xdr:ext cx="76200" cy="209550"/>
    <xdr:sp fLocksText="0">
      <xdr:nvSpPr>
        <xdr:cNvPr id="439" name="Text Box 1"/>
        <xdr:cNvSpPr txBox="1">
          <a:spLocks noChangeArrowheads="1"/>
        </xdr:cNvSpPr>
      </xdr:nvSpPr>
      <xdr:spPr>
        <a:xfrm>
          <a:off x="219075" y="7589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332</xdr:row>
      <xdr:rowOff>0</xdr:rowOff>
    </xdr:from>
    <xdr:ext cx="76200" cy="209550"/>
    <xdr:sp fLocksText="0">
      <xdr:nvSpPr>
        <xdr:cNvPr id="440" name="Text Box 1"/>
        <xdr:cNvSpPr txBox="1">
          <a:spLocks noChangeArrowheads="1"/>
        </xdr:cNvSpPr>
      </xdr:nvSpPr>
      <xdr:spPr>
        <a:xfrm>
          <a:off x="219075" y="7589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335</xdr:row>
      <xdr:rowOff>0</xdr:rowOff>
    </xdr:from>
    <xdr:ext cx="76200" cy="209550"/>
    <xdr:sp fLocksText="0">
      <xdr:nvSpPr>
        <xdr:cNvPr id="441" name="Text Box 1"/>
        <xdr:cNvSpPr txBox="1">
          <a:spLocks noChangeArrowheads="1"/>
        </xdr:cNvSpPr>
      </xdr:nvSpPr>
      <xdr:spPr>
        <a:xfrm>
          <a:off x="219075" y="7658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335</xdr:row>
      <xdr:rowOff>0</xdr:rowOff>
    </xdr:from>
    <xdr:ext cx="76200" cy="209550"/>
    <xdr:sp fLocksText="0">
      <xdr:nvSpPr>
        <xdr:cNvPr id="442" name="Text Box 1"/>
        <xdr:cNvSpPr txBox="1">
          <a:spLocks noChangeArrowheads="1"/>
        </xdr:cNvSpPr>
      </xdr:nvSpPr>
      <xdr:spPr>
        <a:xfrm>
          <a:off x="219075" y="7658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tabSelected="1" zoomScale="75" zoomScaleNormal="75" zoomScaleSheetLayoutView="100" zoomScalePageLayoutView="0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F2"/>
    </sheetView>
  </sheetViews>
  <sheetFormatPr defaultColWidth="9.00390625" defaultRowHeight="13.5"/>
  <cols>
    <col min="1" max="1" width="7.375" style="0" customWidth="1"/>
    <col min="3" max="3" width="30.125" style="0" customWidth="1"/>
    <col min="4" max="6" width="18.75390625" style="0" customWidth="1"/>
    <col min="8" max="8" width="13.25390625" style="0" bestFit="1" customWidth="1"/>
  </cols>
  <sheetData>
    <row r="1" spans="1:6" ht="13.5">
      <c r="A1" s="126" t="s">
        <v>627</v>
      </c>
      <c r="B1" s="126"/>
      <c r="C1" s="126"/>
      <c r="D1" s="126"/>
      <c r="E1" s="126"/>
      <c r="F1" s="126"/>
    </row>
    <row r="2" spans="1:6" ht="13.5">
      <c r="A2" s="126"/>
      <c r="B2" s="126"/>
      <c r="C2" s="126"/>
      <c r="D2" s="126"/>
      <c r="E2" s="126"/>
      <c r="F2" s="126"/>
    </row>
    <row r="4" ht="14.25" thickBot="1"/>
    <row r="5" spans="1:6" ht="30" customHeight="1">
      <c r="A5" s="127"/>
      <c r="B5" s="128" t="s">
        <v>611</v>
      </c>
      <c r="C5" s="128"/>
      <c r="D5" s="128" t="s">
        <v>628</v>
      </c>
      <c r="E5" s="128"/>
      <c r="F5" s="129"/>
    </row>
    <row r="6" spans="1:6" ht="30" customHeight="1" thickBot="1">
      <c r="A6" s="123"/>
      <c r="B6" s="125"/>
      <c r="C6" s="125"/>
      <c r="D6" s="86" t="s">
        <v>612</v>
      </c>
      <c r="E6" s="86" t="s">
        <v>613</v>
      </c>
      <c r="F6" s="87" t="s">
        <v>614</v>
      </c>
    </row>
    <row r="7" spans="1:6" ht="30" customHeight="1">
      <c r="A7" s="119" t="s">
        <v>615</v>
      </c>
      <c r="B7" s="121" t="s">
        <v>616</v>
      </c>
      <c r="C7" s="121"/>
      <c r="D7" s="88">
        <v>4498</v>
      </c>
      <c r="E7" s="88">
        <v>364364089</v>
      </c>
      <c r="F7" s="89">
        <f>E7/D7</f>
        <v>81005.80013339262</v>
      </c>
    </row>
    <row r="8" spans="1:6" ht="30" customHeight="1">
      <c r="A8" s="120"/>
      <c r="B8" s="122" t="s">
        <v>606</v>
      </c>
      <c r="C8" s="122"/>
      <c r="D8" s="90">
        <v>169172</v>
      </c>
      <c r="E8" s="90">
        <v>2377491305</v>
      </c>
      <c r="F8" s="89">
        <f aca="true" t="shared" si="0" ref="F8:F16">E8/D8</f>
        <v>14053.692721017662</v>
      </c>
    </row>
    <row r="9" spans="1:6" ht="30" customHeight="1">
      <c r="A9" s="120" t="s">
        <v>617</v>
      </c>
      <c r="B9" s="124" t="s">
        <v>618</v>
      </c>
      <c r="C9" s="6" t="s">
        <v>3</v>
      </c>
      <c r="D9" s="90">
        <v>1363</v>
      </c>
      <c r="E9" s="90">
        <v>20192156</v>
      </c>
      <c r="F9" s="89">
        <f t="shared" si="0"/>
        <v>14814.494497432135</v>
      </c>
    </row>
    <row r="10" spans="1:6" ht="30" customHeight="1">
      <c r="A10" s="120"/>
      <c r="B10" s="124"/>
      <c r="C10" s="6" t="s">
        <v>4</v>
      </c>
      <c r="D10" s="90">
        <v>416</v>
      </c>
      <c r="E10" s="90">
        <v>5144427</v>
      </c>
      <c r="F10" s="89">
        <f t="shared" si="0"/>
        <v>12366.411057692309</v>
      </c>
    </row>
    <row r="11" spans="1:6" ht="30" customHeight="1">
      <c r="A11" s="120"/>
      <c r="B11" s="124"/>
      <c r="C11" s="6" t="s">
        <v>619</v>
      </c>
      <c r="D11" s="90">
        <v>1896</v>
      </c>
      <c r="E11" s="90">
        <v>13374944</v>
      </c>
      <c r="F11" s="89">
        <f t="shared" si="0"/>
        <v>7054.295358649789</v>
      </c>
    </row>
    <row r="12" spans="1:6" ht="30" customHeight="1">
      <c r="A12" s="120"/>
      <c r="B12" s="124"/>
      <c r="C12" s="6" t="s">
        <v>5</v>
      </c>
      <c r="D12" s="90">
        <v>1041</v>
      </c>
      <c r="E12" s="90">
        <v>285667578</v>
      </c>
      <c r="F12" s="89">
        <f t="shared" si="0"/>
        <v>274416.5014409222</v>
      </c>
    </row>
    <row r="13" spans="1:6" ht="30" customHeight="1">
      <c r="A13" s="120"/>
      <c r="B13" s="124" t="s">
        <v>620</v>
      </c>
      <c r="C13" s="6" t="s">
        <v>4</v>
      </c>
      <c r="D13" s="90">
        <v>11323</v>
      </c>
      <c r="E13" s="90">
        <v>144580389</v>
      </c>
      <c r="F13" s="89">
        <f t="shared" si="0"/>
        <v>12768.735229179547</v>
      </c>
    </row>
    <row r="14" spans="1:6" ht="30" customHeight="1">
      <c r="A14" s="120"/>
      <c r="B14" s="124"/>
      <c r="C14" s="6" t="s">
        <v>619</v>
      </c>
      <c r="D14" s="91">
        <v>910</v>
      </c>
      <c r="E14" s="91">
        <v>12861016</v>
      </c>
      <c r="F14" s="89">
        <f t="shared" si="0"/>
        <v>14132.984615384616</v>
      </c>
    </row>
    <row r="15" spans="1:8" ht="30" customHeight="1">
      <c r="A15" s="120"/>
      <c r="B15" s="124" t="s">
        <v>621</v>
      </c>
      <c r="C15" s="6" t="s">
        <v>4</v>
      </c>
      <c r="D15" s="91">
        <v>2941</v>
      </c>
      <c r="E15" s="91">
        <v>53850845</v>
      </c>
      <c r="F15" s="89">
        <f t="shared" si="0"/>
        <v>18310.38592315539</v>
      </c>
      <c r="G15" s="92"/>
      <c r="H15" s="92"/>
    </row>
    <row r="16" spans="1:8" ht="30" customHeight="1" thickBot="1">
      <c r="A16" s="123"/>
      <c r="B16" s="125"/>
      <c r="C16" s="93" t="s">
        <v>619</v>
      </c>
      <c r="D16" s="94">
        <v>2711</v>
      </c>
      <c r="E16" s="94">
        <v>22365001</v>
      </c>
      <c r="F16" s="114">
        <f t="shared" si="0"/>
        <v>8249.723718185172</v>
      </c>
      <c r="G16" s="92"/>
      <c r="H16" s="92"/>
    </row>
    <row r="17" spans="1:6" ht="13.5">
      <c r="A17" s="95"/>
      <c r="B17" s="96"/>
      <c r="C17" s="97"/>
      <c r="D17" s="98"/>
      <c r="E17" s="98"/>
      <c r="F17" s="98"/>
    </row>
    <row r="18" spans="1:6" ht="14.25" thickBot="1">
      <c r="A18" s="1"/>
      <c r="B18" s="1"/>
      <c r="C18" s="1"/>
      <c r="D18" s="99"/>
      <c r="E18" s="99"/>
      <c r="F18" s="1"/>
    </row>
    <row r="19" spans="1:6" ht="30" customHeight="1" thickBot="1">
      <c r="A19" s="115" t="s">
        <v>622</v>
      </c>
      <c r="B19" s="116"/>
      <c r="C19" s="116"/>
      <c r="D19" s="100">
        <f>SUM(D7:D16)</f>
        <v>196271</v>
      </c>
      <c r="E19" s="100">
        <f>SUM(E7:E16)</f>
        <v>3299891750</v>
      </c>
      <c r="F19" s="112">
        <f>E19/D19</f>
        <v>16812.935940612726</v>
      </c>
    </row>
    <row r="20" spans="1:6" ht="30" customHeight="1" thickBot="1" thickTop="1">
      <c r="A20" s="117" t="s">
        <v>623</v>
      </c>
      <c r="B20" s="118"/>
      <c r="C20" s="118"/>
      <c r="D20" s="101">
        <f>D8+D9+D10+D11+D13+D14+D15+D16</f>
        <v>190732</v>
      </c>
      <c r="E20" s="101">
        <f>E8+E9+E10+E11+E13+E14+E15+E16</f>
        <v>2649860083</v>
      </c>
      <c r="F20" s="113">
        <f>E20/D20</f>
        <v>13893.106993058323</v>
      </c>
    </row>
    <row r="22" ht="13.5">
      <c r="A22" t="s">
        <v>624</v>
      </c>
    </row>
    <row r="23" spans="1:3" ht="13.5">
      <c r="A23" t="s">
        <v>625</v>
      </c>
      <c r="C23" t="s">
        <v>626</v>
      </c>
    </row>
  </sheetData>
  <sheetProtection/>
  <mergeCells count="13">
    <mergeCell ref="A1:F2"/>
    <mergeCell ref="A5:A6"/>
    <mergeCell ref="B5:C6"/>
    <mergeCell ref="D5:F5"/>
    <mergeCell ref="A19:C19"/>
    <mergeCell ref="A20:C20"/>
    <mergeCell ref="A7:A8"/>
    <mergeCell ref="B7:C7"/>
    <mergeCell ref="B8:C8"/>
    <mergeCell ref="A9:A16"/>
    <mergeCell ref="B9:B12"/>
    <mergeCell ref="B13:B14"/>
    <mergeCell ref="B15:B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4" customWidth="1"/>
    <col min="2" max="2" width="38.625" style="21" customWidth="1"/>
    <col min="3" max="3" width="6.625" style="22" customWidth="1"/>
    <col min="4" max="5" width="13.375" style="22" customWidth="1"/>
    <col min="6" max="6" width="13.375" style="23" customWidth="1"/>
    <col min="7" max="16384" width="9.00390625" style="4" customWidth="1"/>
  </cols>
  <sheetData>
    <row r="1" ht="18" customHeight="1">
      <c r="A1" s="4" t="s">
        <v>638</v>
      </c>
    </row>
    <row r="2" spans="1:6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s="42" customFormat="1" ht="18" customHeight="1">
      <c r="A4" s="43">
        <v>1</v>
      </c>
      <c r="B4" s="39" t="s">
        <v>309</v>
      </c>
      <c r="C4" s="40">
        <v>25</v>
      </c>
      <c r="D4" s="40">
        <v>260</v>
      </c>
      <c r="E4" s="40">
        <v>1832293</v>
      </c>
      <c r="F4" s="41">
        <f aca="true" t="shared" si="0" ref="F4:F12">IF(AND(D4&gt;0,E4&gt;0),E4/D4,0)</f>
        <v>7047.280769230769</v>
      </c>
    </row>
    <row r="5" spans="1:6" s="42" customFormat="1" ht="18" customHeight="1">
      <c r="A5" s="43">
        <v>2</v>
      </c>
      <c r="B5" s="39" t="s">
        <v>129</v>
      </c>
      <c r="C5" s="40">
        <v>29</v>
      </c>
      <c r="D5" s="40">
        <v>185</v>
      </c>
      <c r="E5" s="40">
        <v>4700354</v>
      </c>
      <c r="F5" s="41">
        <f t="shared" si="0"/>
        <v>25407.318918918918</v>
      </c>
    </row>
    <row r="6" spans="1:6" s="42" customFormat="1" ht="18" customHeight="1">
      <c r="A6" s="43">
        <v>3</v>
      </c>
      <c r="B6" s="39" t="s">
        <v>131</v>
      </c>
      <c r="C6" s="40">
        <v>29</v>
      </c>
      <c r="D6" s="40">
        <v>488</v>
      </c>
      <c r="E6" s="40">
        <v>21101000</v>
      </c>
      <c r="F6" s="41">
        <f t="shared" si="0"/>
        <v>43239.75409836065</v>
      </c>
    </row>
    <row r="7" spans="1:6" s="42" customFormat="1" ht="18" customHeight="1">
      <c r="A7" s="43">
        <v>4</v>
      </c>
      <c r="B7" s="39" t="s">
        <v>132</v>
      </c>
      <c r="C7" s="40">
        <v>28</v>
      </c>
      <c r="D7" s="40">
        <v>393</v>
      </c>
      <c r="E7" s="40">
        <v>6547751</v>
      </c>
      <c r="F7" s="41">
        <f t="shared" si="0"/>
        <v>16660.944020356234</v>
      </c>
    </row>
    <row r="8" spans="1:6" s="42" customFormat="1" ht="18" customHeight="1">
      <c r="A8" s="43">
        <v>5</v>
      </c>
      <c r="B8" s="39" t="s">
        <v>133</v>
      </c>
      <c r="C8" s="40">
        <v>28</v>
      </c>
      <c r="D8" s="40">
        <v>241</v>
      </c>
      <c r="E8" s="40">
        <v>1497175</v>
      </c>
      <c r="F8" s="41">
        <f t="shared" si="0"/>
        <v>6212.3443983402485</v>
      </c>
    </row>
    <row r="9" spans="1:6" s="42" customFormat="1" ht="18" customHeight="1">
      <c r="A9" s="43">
        <v>6</v>
      </c>
      <c r="B9" s="39" t="s">
        <v>134</v>
      </c>
      <c r="C9" s="40">
        <v>28</v>
      </c>
      <c r="D9" s="40">
        <v>155</v>
      </c>
      <c r="E9" s="40">
        <v>370325</v>
      </c>
      <c r="F9" s="41">
        <f t="shared" si="0"/>
        <v>2389.1935483870966</v>
      </c>
    </row>
    <row r="10" spans="1:6" s="42" customFormat="1" ht="18" customHeight="1">
      <c r="A10" s="43">
        <v>7</v>
      </c>
      <c r="B10" s="39" t="s">
        <v>310</v>
      </c>
      <c r="C10" s="40">
        <v>18</v>
      </c>
      <c r="D10" s="40">
        <v>356</v>
      </c>
      <c r="E10" s="40">
        <v>6037735</v>
      </c>
      <c r="F10" s="41">
        <f t="shared" si="0"/>
        <v>16959.9297752809</v>
      </c>
    </row>
    <row r="11" spans="1:6" s="42" customFormat="1" ht="18" customHeight="1">
      <c r="A11" s="43">
        <v>8</v>
      </c>
      <c r="B11" s="39" t="s">
        <v>135</v>
      </c>
      <c r="C11" s="40">
        <v>28</v>
      </c>
      <c r="D11" s="40">
        <v>546</v>
      </c>
      <c r="E11" s="40">
        <v>3261110</v>
      </c>
      <c r="F11" s="41">
        <f t="shared" si="0"/>
        <v>5972.728937728938</v>
      </c>
    </row>
    <row r="12" spans="1:6" s="42" customFormat="1" ht="18" customHeight="1">
      <c r="A12" s="43">
        <v>9</v>
      </c>
      <c r="B12" s="39" t="s">
        <v>136</v>
      </c>
      <c r="C12" s="40">
        <v>25</v>
      </c>
      <c r="D12" s="40">
        <v>317</v>
      </c>
      <c r="E12" s="40">
        <v>8503102</v>
      </c>
      <c r="F12" s="41">
        <f t="shared" si="0"/>
        <v>26823.665615141956</v>
      </c>
    </row>
    <row r="13" spans="1:6" ht="18" customHeight="1">
      <c r="A13" s="136" t="s">
        <v>630</v>
      </c>
      <c r="B13" s="136"/>
      <c r="C13" s="111"/>
      <c r="D13" s="7">
        <f>SUM(D4:D12)</f>
        <v>2941</v>
      </c>
      <c r="E13" s="7">
        <f>SUM(E4:E12)</f>
        <v>53850845</v>
      </c>
      <c r="F13" s="52">
        <f>IF(AND(D13&gt;0,E13&gt;0),E13/D13,0)</f>
        <v>18310.38592315539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</sheetData>
  <sheetProtection/>
  <mergeCells count="3">
    <mergeCell ref="A13:B13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5"/>
  <sheetViews>
    <sheetView zoomScaleSheetLayoutView="100" zoomScalePageLayoutView="0" workbookViewId="0" topLeftCell="A1">
      <selection activeCell="A15" sqref="A15:B15"/>
    </sheetView>
  </sheetViews>
  <sheetFormatPr defaultColWidth="9.00390625" defaultRowHeight="13.5"/>
  <cols>
    <col min="1" max="1" width="5.00390625" style="4" customWidth="1"/>
    <col min="2" max="2" width="38.625" style="21" customWidth="1"/>
    <col min="3" max="3" width="6.625" style="22" customWidth="1"/>
    <col min="4" max="5" width="13.375" style="22" customWidth="1"/>
    <col min="6" max="6" width="13.375" style="23" customWidth="1"/>
    <col min="7" max="16384" width="9.00390625" style="4" customWidth="1"/>
  </cols>
  <sheetData>
    <row r="1" ht="18" customHeight="1">
      <c r="A1" s="4" t="s">
        <v>639</v>
      </c>
    </row>
    <row r="2" spans="1:6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5">
        <v>1</v>
      </c>
      <c r="B4" s="44" t="s">
        <v>139</v>
      </c>
      <c r="C4" s="7">
        <v>19</v>
      </c>
      <c r="D4" s="7">
        <v>227</v>
      </c>
      <c r="E4" s="7">
        <v>594165</v>
      </c>
      <c r="F4" s="18">
        <f aca="true" t="shared" si="0" ref="F4:F14">IF(AND(D4&gt;0,E4&gt;0),E4/D4,0)</f>
        <v>2617.466960352423</v>
      </c>
    </row>
    <row r="5" spans="1:6" ht="18" customHeight="1">
      <c r="A5" s="5">
        <v>2</v>
      </c>
      <c r="B5" s="44" t="s">
        <v>140</v>
      </c>
      <c r="C5" s="7">
        <v>16</v>
      </c>
      <c r="D5" s="7">
        <v>133</v>
      </c>
      <c r="E5" s="7">
        <v>1879685</v>
      </c>
      <c r="F5" s="18">
        <f t="shared" si="0"/>
        <v>14132.96992481203</v>
      </c>
    </row>
    <row r="6" spans="1:6" ht="18" customHeight="1">
      <c r="A6" s="5">
        <v>3</v>
      </c>
      <c r="B6" s="44" t="s">
        <v>141</v>
      </c>
      <c r="C6" s="7">
        <v>19</v>
      </c>
      <c r="D6" s="7">
        <v>267</v>
      </c>
      <c r="E6" s="7">
        <v>1305231</v>
      </c>
      <c r="F6" s="18">
        <f t="shared" si="0"/>
        <v>4888.505617977528</v>
      </c>
    </row>
    <row r="7" spans="1:6" ht="18" customHeight="1">
      <c r="A7" s="5">
        <v>4</v>
      </c>
      <c r="B7" s="44" t="s">
        <v>143</v>
      </c>
      <c r="C7" s="7">
        <v>19</v>
      </c>
      <c r="D7" s="7">
        <v>379</v>
      </c>
      <c r="E7" s="7">
        <v>1297237</v>
      </c>
      <c r="F7" s="18">
        <f t="shared" si="0"/>
        <v>3422.7889182058047</v>
      </c>
    </row>
    <row r="8" spans="1:6" ht="18" customHeight="1">
      <c r="A8" s="5">
        <v>5</v>
      </c>
      <c r="B8" s="44" t="s">
        <v>145</v>
      </c>
      <c r="C8" s="7">
        <v>15</v>
      </c>
      <c r="D8" s="7">
        <v>274</v>
      </c>
      <c r="E8" s="7">
        <v>5047320</v>
      </c>
      <c r="F8" s="18">
        <f t="shared" si="0"/>
        <v>18420.87591240876</v>
      </c>
    </row>
    <row r="9" spans="1:6" ht="18" customHeight="1">
      <c r="A9" s="5">
        <v>6</v>
      </c>
      <c r="B9" s="44" t="s">
        <v>146</v>
      </c>
      <c r="C9" s="7">
        <v>19</v>
      </c>
      <c r="D9" s="7">
        <v>151</v>
      </c>
      <c r="E9" s="7">
        <v>1468008</v>
      </c>
      <c r="F9" s="18">
        <f t="shared" si="0"/>
        <v>9721.907284768213</v>
      </c>
    </row>
    <row r="10" spans="1:6" ht="18" customHeight="1">
      <c r="A10" s="5">
        <v>7</v>
      </c>
      <c r="B10" s="44" t="s">
        <v>147</v>
      </c>
      <c r="C10" s="7">
        <v>19</v>
      </c>
      <c r="D10" s="7">
        <v>243</v>
      </c>
      <c r="E10" s="7">
        <v>2053806</v>
      </c>
      <c r="F10" s="18">
        <f t="shared" si="0"/>
        <v>8451.876543209877</v>
      </c>
    </row>
    <row r="11" spans="1:6" ht="18" customHeight="1">
      <c r="A11" s="5">
        <v>8</v>
      </c>
      <c r="B11" s="44" t="s">
        <v>148</v>
      </c>
      <c r="C11" s="7">
        <v>15</v>
      </c>
      <c r="D11" s="7">
        <v>217</v>
      </c>
      <c r="E11" s="7">
        <v>2121081</v>
      </c>
      <c r="F11" s="18">
        <f t="shared" si="0"/>
        <v>9774.566820276497</v>
      </c>
    </row>
    <row r="12" spans="1:6" ht="18" customHeight="1">
      <c r="A12" s="5">
        <v>9</v>
      </c>
      <c r="B12" s="44" t="s">
        <v>150</v>
      </c>
      <c r="C12" s="7">
        <v>10</v>
      </c>
      <c r="D12" s="7">
        <v>145</v>
      </c>
      <c r="E12" s="7">
        <v>1174375</v>
      </c>
      <c r="F12" s="18">
        <f t="shared" si="0"/>
        <v>8099.137931034483</v>
      </c>
    </row>
    <row r="13" spans="1:6" ht="18" customHeight="1">
      <c r="A13" s="5">
        <v>10</v>
      </c>
      <c r="B13" s="44" t="s">
        <v>151</v>
      </c>
      <c r="C13" s="7">
        <v>19</v>
      </c>
      <c r="D13" s="7">
        <v>279</v>
      </c>
      <c r="E13" s="7">
        <v>1884100</v>
      </c>
      <c r="F13" s="18">
        <f t="shared" si="0"/>
        <v>6753.046594982079</v>
      </c>
    </row>
    <row r="14" spans="1:6" ht="18" customHeight="1">
      <c r="A14" s="5">
        <v>11</v>
      </c>
      <c r="B14" s="44" t="s">
        <v>152</v>
      </c>
      <c r="C14" s="7">
        <v>19</v>
      </c>
      <c r="D14" s="7">
        <v>396</v>
      </c>
      <c r="E14" s="7">
        <v>3539993</v>
      </c>
      <c r="F14" s="18">
        <f t="shared" si="0"/>
        <v>8939.376262626263</v>
      </c>
    </row>
    <row r="15" spans="1:6" ht="18" customHeight="1">
      <c r="A15" s="136" t="s">
        <v>630</v>
      </c>
      <c r="B15" s="136"/>
      <c r="C15" s="111"/>
      <c r="D15" s="7">
        <f>SUM(D4:D14)</f>
        <v>2711</v>
      </c>
      <c r="E15" s="7">
        <f>SUM(E4:E14)</f>
        <v>22365001</v>
      </c>
      <c r="F15" s="52">
        <f>IF(AND(D15&gt;0,E15),E15/D15,0)</f>
        <v>8249.723718185172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</sheetData>
  <sheetProtection/>
  <mergeCells count="3">
    <mergeCell ref="A15:B15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32" customWidth="1"/>
    <col min="2" max="2" width="38.625" style="45" customWidth="1"/>
    <col min="3" max="3" width="6.625" style="46" customWidth="1"/>
    <col min="4" max="5" width="13.375" style="46" customWidth="1"/>
    <col min="6" max="6" width="13.375" style="47" customWidth="1"/>
    <col min="7" max="16384" width="9.00390625" style="33" customWidth="1"/>
  </cols>
  <sheetData>
    <row r="1" spans="1:6" s="1" customFormat="1" ht="18" customHeight="1">
      <c r="A1" s="4" t="s">
        <v>629</v>
      </c>
      <c r="B1" s="2"/>
      <c r="C1" s="11"/>
      <c r="D1" s="11"/>
      <c r="E1" s="11"/>
      <c r="F1" s="3"/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s="16" customFormat="1" ht="18" customHeight="1">
      <c r="A4" s="12">
        <v>1</v>
      </c>
      <c r="B4" s="12" t="s">
        <v>253</v>
      </c>
      <c r="C4" s="24">
        <v>15</v>
      </c>
      <c r="D4" s="13">
        <v>191</v>
      </c>
      <c r="E4" s="13">
        <v>8591875</v>
      </c>
      <c r="F4" s="14">
        <f aca="true" t="shared" si="0" ref="F4:F31">IF(AND(D4&gt;0,E4&gt;0),E4/D4,0)</f>
        <v>44983.6387434555</v>
      </c>
    </row>
    <row r="5" spans="1:6" s="15" customFormat="1" ht="18" customHeight="1">
      <c r="A5" s="12">
        <f>A4+1</f>
        <v>2</v>
      </c>
      <c r="B5" s="12" t="s">
        <v>8</v>
      </c>
      <c r="C5" s="24">
        <v>13</v>
      </c>
      <c r="D5" s="13">
        <v>238</v>
      </c>
      <c r="E5" s="13">
        <v>16018646</v>
      </c>
      <c r="F5" s="18">
        <f t="shared" si="0"/>
        <v>67305.23529411765</v>
      </c>
    </row>
    <row r="6" spans="1:6" s="15" customFormat="1" ht="18" customHeight="1">
      <c r="A6" s="12">
        <f aca="true" t="shared" si="1" ref="A6:A32">A5+1</f>
        <v>3</v>
      </c>
      <c r="B6" s="12" t="s">
        <v>9</v>
      </c>
      <c r="C6" s="24">
        <v>17</v>
      </c>
      <c r="D6" s="13">
        <v>170</v>
      </c>
      <c r="E6" s="13">
        <v>18673446</v>
      </c>
      <c r="F6" s="18">
        <f t="shared" si="0"/>
        <v>109843.8</v>
      </c>
    </row>
    <row r="7" spans="1:6" s="15" customFormat="1" ht="18" customHeight="1">
      <c r="A7" s="12">
        <f t="shared" si="1"/>
        <v>4</v>
      </c>
      <c r="B7" s="12" t="s">
        <v>246</v>
      </c>
      <c r="C7" s="24">
        <v>20</v>
      </c>
      <c r="D7" s="13">
        <v>194</v>
      </c>
      <c r="E7" s="13">
        <v>10031058</v>
      </c>
      <c r="F7" s="18">
        <f t="shared" si="0"/>
        <v>51706.48453608248</v>
      </c>
    </row>
    <row r="8" spans="1:6" s="15" customFormat="1" ht="18" customHeight="1">
      <c r="A8" s="12">
        <f t="shared" si="1"/>
        <v>5</v>
      </c>
      <c r="B8" s="12" t="s">
        <v>10</v>
      </c>
      <c r="C8" s="24">
        <v>20</v>
      </c>
      <c r="D8" s="13">
        <v>160</v>
      </c>
      <c r="E8" s="13">
        <v>17672071</v>
      </c>
      <c r="F8" s="18">
        <f t="shared" si="0"/>
        <v>110450.44375</v>
      </c>
    </row>
    <row r="9" spans="1:6" s="15" customFormat="1" ht="18" customHeight="1">
      <c r="A9" s="12">
        <f t="shared" si="1"/>
        <v>6</v>
      </c>
      <c r="B9" s="25" t="s">
        <v>11</v>
      </c>
      <c r="C9" s="24">
        <v>10</v>
      </c>
      <c r="D9" s="13">
        <v>108</v>
      </c>
      <c r="E9" s="13">
        <v>6186552</v>
      </c>
      <c r="F9" s="18">
        <f t="shared" si="0"/>
        <v>57282.88888888889</v>
      </c>
    </row>
    <row r="10" spans="1:6" s="15" customFormat="1" ht="18" customHeight="1">
      <c r="A10" s="12">
        <f t="shared" si="1"/>
        <v>7</v>
      </c>
      <c r="B10" s="12" t="s">
        <v>247</v>
      </c>
      <c r="C10" s="13">
        <v>27</v>
      </c>
      <c r="D10" s="13">
        <v>315</v>
      </c>
      <c r="E10" s="13">
        <v>16147637</v>
      </c>
      <c r="F10" s="18">
        <f t="shared" si="0"/>
        <v>51262.339682539685</v>
      </c>
    </row>
    <row r="11" spans="1:6" s="32" customFormat="1" ht="18" customHeight="1">
      <c r="A11" s="12">
        <f t="shared" si="1"/>
        <v>8</v>
      </c>
      <c r="B11" s="20" t="s">
        <v>248</v>
      </c>
      <c r="C11" s="7">
        <v>10</v>
      </c>
      <c r="D11" s="7">
        <v>135</v>
      </c>
      <c r="E11" s="7">
        <v>20254290</v>
      </c>
      <c r="F11" s="52">
        <f t="shared" si="0"/>
        <v>150031.77777777778</v>
      </c>
    </row>
    <row r="12" spans="1:6" s="32" customFormat="1" ht="18" customHeight="1">
      <c r="A12" s="12">
        <f t="shared" si="1"/>
        <v>9</v>
      </c>
      <c r="B12" s="20" t="s">
        <v>153</v>
      </c>
      <c r="C12" s="7">
        <v>10</v>
      </c>
      <c r="D12" s="7">
        <v>84</v>
      </c>
      <c r="E12" s="7">
        <v>6284025</v>
      </c>
      <c r="F12" s="52">
        <f t="shared" si="0"/>
        <v>74809.82142857143</v>
      </c>
    </row>
    <row r="13" spans="1:6" s="32" customFormat="1" ht="18" customHeight="1">
      <c r="A13" s="12">
        <f t="shared" si="1"/>
        <v>10</v>
      </c>
      <c r="B13" s="27" t="s">
        <v>254</v>
      </c>
      <c r="C13" s="7">
        <v>10</v>
      </c>
      <c r="D13" s="7">
        <v>92</v>
      </c>
      <c r="E13" s="7">
        <v>9003112</v>
      </c>
      <c r="F13" s="52">
        <f t="shared" si="0"/>
        <v>97859.91304347826</v>
      </c>
    </row>
    <row r="14" spans="1:6" s="32" customFormat="1" ht="18" customHeight="1">
      <c r="A14" s="12">
        <f t="shared" si="1"/>
        <v>11</v>
      </c>
      <c r="B14" s="27" t="s">
        <v>154</v>
      </c>
      <c r="C14" s="7">
        <v>10</v>
      </c>
      <c r="D14" s="7">
        <v>116</v>
      </c>
      <c r="E14" s="7">
        <v>9912258</v>
      </c>
      <c r="F14" s="52">
        <f t="shared" si="0"/>
        <v>85450.5</v>
      </c>
    </row>
    <row r="15" spans="1:6" s="32" customFormat="1" ht="18" customHeight="1">
      <c r="A15" s="12">
        <f t="shared" si="1"/>
        <v>12</v>
      </c>
      <c r="B15" s="20" t="s">
        <v>155</v>
      </c>
      <c r="C15" s="7">
        <v>13</v>
      </c>
      <c r="D15" s="7">
        <v>186</v>
      </c>
      <c r="E15" s="7">
        <v>19491874</v>
      </c>
      <c r="F15" s="52">
        <f t="shared" si="0"/>
        <v>104795.02150537634</v>
      </c>
    </row>
    <row r="16" spans="1:6" s="32" customFormat="1" ht="18" customHeight="1">
      <c r="A16" s="12">
        <f t="shared" si="1"/>
        <v>13</v>
      </c>
      <c r="B16" s="20" t="s">
        <v>156</v>
      </c>
      <c r="C16" s="7">
        <v>20</v>
      </c>
      <c r="D16" s="7">
        <v>152</v>
      </c>
      <c r="E16" s="7">
        <v>21962967</v>
      </c>
      <c r="F16" s="52">
        <f t="shared" si="0"/>
        <v>144493.20394736843</v>
      </c>
    </row>
    <row r="17" spans="1:6" s="32" customFormat="1" ht="18" customHeight="1">
      <c r="A17" s="12">
        <f t="shared" si="1"/>
        <v>14</v>
      </c>
      <c r="B17" s="20" t="s">
        <v>239</v>
      </c>
      <c r="C17" s="7">
        <v>20</v>
      </c>
      <c r="D17" s="7">
        <v>265</v>
      </c>
      <c r="E17" s="7">
        <v>16359453</v>
      </c>
      <c r="F17" s="52">
        <f t="shared" si="0"/>
        <v>61733.78490566038</v>
      </c>
    </row>
    <row r="18" spans="1:6" ht="18" customHeight="1">
      <c r="A18" s="12">
        <f t="shared" si="1"/>
        <v>15</v>
      </c>
      <c r="B18" s="20" t="s">
        <v>607</v>
      </c>
      <c r="C18" s="7">
        <v>25</v>
      </c>
      <c r="D18" s="7">
        <v>286</v>
      </c>
      <c r="E18" s="7">
        <v>16880863</v>
      </c>
      <c r="F18" s="53">
        <f t="shared" si="0"/>
        <v>59023.996503496506</v>
      </c>
    </row>
    <row r="19" spans="1:6" ht="18" customHeight="1">
      <c r="A19" s="12">
        <f t="shared" si="1"/>
        <v>16</v>
      </c>
      <c r="B19" s="20" t="s">
        <v>249</v>
      </c>
      <c r="C19" s="7">
        <v>10</v>
      </c>
      <c r="D19" s="7">
        <v>120</v>
      </c>
      <c r="E19" s="7">
        <v>11000000</v>
      </c>
      <c r="F19" s="53">
        <f t="shared" si="0"/>
        <v>91666.66666666667</v>
      </c>
    </row>
    <row r="20" spans="1:6" ht="18" customHeight="1">
      <c r="A20" s="12">
        <f t="shared" si="1"/>
        <v>17</v>
      </c>
      <c r="B20" s="20" t="s">
        <v>250</v>
      </c>
      <c r="C20" s="7">
        <v>20</v>
      </c>
      <c r="D20" s="7">
        <v>110</v>
      </c>
      <c r="E20" s="7">
        <v>11457647</v>
      </c>
      <c r="F20" s="53">
        <f t="shared" si="0"/>
        <v>104160.42727272728</v>
      </c>
    </row>
    <row r="21" spans="1:6" ht="18" customHeight="1">
      <c r="A21" s="12">
        <f t="shared" si="1"/>
        <v>18</v>
      </c>
      <c r="B21" s="20" t="s">
        <v>251</v>
      </c>
      <c r="C21" s="7">
        <v>20</v>
      </c>
      <c r="D21" s="7">
        <v>96</v>
      </c>
      <c r="E21" s="7">
        <v>5598320</v>
      </c>
      <c r="F21" s="53">
        <f t="shared" si="0"/>
        <v>58315.833333333336</v>
      </c>
    </row>
    <row r="22" spans="1:6" ht="18" customHeight="1">
      <c r="A22" s="12">
        <f t="shared" si="1"/>
        <v>19</v>
      </c>
      <c r="B22" s="20" t="s">
        <v>186</v>
      </c>
      <c r="C22" s="7">
        <v>10</v>
      </c>
      <c r="D22" s="7">
        <v>93</v>
      </c>
      <c r="E22" s="7">
        <v>9433941</v>
      </c>
      <c r="F22" s="53">
        <f t="shared" si="0"/>
        <v>101440.2258064516</v>
      </c>
    </row>
    <row r="23" spans="1:6" ht="18" customHeight="1">
      <c r="A23" s="12">
        <f t="shared" si="1"/>
        <v>20</v>
      </c>
      <c r="B23" s="20" t="s">
        <v>158</v>
      </c>
      <c r="C23" s="7">
        <v>10</v>
      </c>
      <c r="D23" s="7">
        <v>56</v>
      </c>
      <c r="E23" s="7">
        <v>6400162</v>
      </c>
      <c r="F23" s="53">
        <f t="shared" si="0"/>
        <v>114288.60714285714</v>
      </c>
    </row>
    <row r="24" spans="1:6" ht="18" customHeight="1">
      <c r="A24" s="12">
        <f t="shared" si="1"/>
        <v>21</v>
      </c>
      <c r="B24" s="20" t="s">
        <v>252</v>
      </c>
      <c r="C24" s="7">
        <v>10</v>
      </c>
      <c r="D24" s="7">
        <v>114</v>
      </c>
      <c r="E24" s="7">
        <v>2741834</v>
      </c>
      <c r="F24" s="53">
        <f t="shared" si="0"/>
        <v>24051.175438596492</v>
      </c>
    </row>
    <row r="25" spans="1:6" ht="18" customHeight="1">
      <c r="A25" s="12">
        <f t="shared" si="1"/>
        <v>22</v>
      </c>
      <c r="B25" s="20" t="s">
        <v>157</v>
      </c>
      <c r="C25" s="80">
        <v>10</v>
      </c>
      <c r="D25" s="80">
        <v>87</v>
      </c>
      <c r="E25" s="80">
        <v>6328024</v>
      </c>
      <c r="F25" s="81">
        <f t="shared" si="0"/>
        <v>72735.908045977</v>
      </c>
    </row>
    <row r="26" spans="1:6" ht="18" customHeight="1">
      <c r="A26" s="12">
        <f t="shared" si="1"/>
        <v>23</v>
      </c>
      <c r="B26" s="82" t="s">
        <v>593</v>
      </c>
      <c r="C26" s="80">
        <v>10</v>
      </c>
      <c r="D26" s="80">
        <v>118</v>
      </c>
      <c r="E26" s="80">
        <v>5968428</v>
      </c>
      <c r="F26" s="81">
        <f t="shared" si="0"/>
        <v>50579.898305084746</v>
      </c>
    </row>
    <row r="27" spans="1:6" ht="18" customHeight="1">
      <c r="A27" s="12">
        <f t="shared" si="1"/>
        <v>24</v>
      </c>
      <c r="B27" s="83" t="s">
        <v>587</v>
      </c>
      <c r="C27" s="7">
        <v>40</v>
      </c>
      <c r="D27" s="7">
        <v>557</v>
      </c>
      <c r="E27" s="7">
        <v>65656291</v>
      </c>
      <c r="F27" s="81">
        <f t="shared" si="0"/>
        <v>117874.84919210053</v>
      </c>
    </row>
    <row r="28" spans="1:6" ht="18" customHeight="1">
      <c r="A28" s="12">
        <f t="shared" si="1"/>
        <v>25</v>
      </c>
      <c r="B28" s="83" t="s">
        <v>588</v>
      </c>
      <c r="C28" s="7">
        <v>10</v>
      </c>
      <c r="D28" s="7">
        <v>166</v>
      </c>
      <c r="E28" s="7">
        <v>7655942</v>
      </c>
      <c r="F28" s="81">
        <f t="shared" si="0"/>
        <v>46120.132530120485</v>
      </c>
    </row>
    <row r="29" spans="1:6" ht="18" customHeight="1">
      <c r="A29" s="12">
        <f t="shared" si="1"/>
        <v>26</v>
      </c>
      <c r="B29" s="83" t="s">
        <v>589</v>
      </c>
      <c r="C29" s="7">
        <v>30</v>
      </c>
      <c r="D29" s="7">
        <v>69</v>
      </c>
      <c r="E29" s="7">
        <v>4966775</v>
      </c>
      <c r="F29" s="81">
        <f t="shared" si="0"/>
        <v>71982.2463768116</v>
      </c>
    </row>
    <row r="30" spans="1:6" ht="18" customHeight="1">
      <c r="A30" s="12">
        <f t="shared" si="1"/>
        <v>27</v>
      </c>
      <c r="B30" s="83" t="s">
        <v>590</v>
      </c>
      <c r="C30" s="7">
        <v>10</v>
      </c>
      <c r="D30" s="7">
        <v>39</v>
      </c>
      <c r="E30" s="7">
        <v>3781560</v>
      </c>
      <c r="F30" s="81">
        <f t="shared" si="0"/>
        <v>96963.07692307692</v>
      </c>
    </row>
    <row r="31" spans="1:6" ht="18" customHeight="1">
      <c r="A31" s="12">
        <f t="shared" si="1"/>
        <v>28</v>
      </c>
      <c r="B31" s="83" t="s">
        <v>591</v>
      </c>
      <c r="C31" s="7">
        <v>10</v>
      </c>
      <c r="D31" s="7">
        <v>9</v>
      </c>
      <c r="E31" s="7">
        <v>195858</v>
      </c>
      <c r="F31" s="81">
        <f t="shared" si="0"/>
        <v>21762</v>
      </c>
    </row>
    <row r="32" spans="1:6" ht="18" customHeight="1">
      <c r="A32" s="12">
        <f t="shared" si="1"/>
        <v>29</v>
      </c>
      <c r="B32" s="85" t="s">
        <v>610</v>
      </c>
      <c r="C32" s="7">
        <v>10</v>
      </c>
      <c r="D32" s="7">
        <v>172</v>
      </c>
      <c r="E32" s="7">
        <v>9709180</v>
      </c>
      <c r="F32" s="53">
        <f>IF(AND(D32&gt;0,E32&gt;0),E32/D32,0)</f>
        <v>56448.72093023256</v>
      </c>
    </row>
    <row r="33" spans="1:6" ht="18" customHeight="1">
      <c r="A33" s="130" t="s">
        <v>630</v>
      </c>
      <c r="B33" s="130"/>
      <c r="C33" s="106"/>
      <c r="D33" s="104">
        <f>SUM(D4:D32)</f>
        <v>4498</v>
      </c>
      <c r="E33" s="104">
        <f>SUM(E4:E32)</f>
        <v>364364089</v>
      </c>
      <c r="F33" s="105">
        <f>IF(AND(D33&gt;0,E33&gt;0),E33/D33,0)</f>
        <v>81005.80013339262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</sheetData>
  <sheetProtection/>
  <mergeCells count="3">
    <mergeCell ref="A33:B33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20"/>
  <sheetViews>
    <sheetView zoomScalePageLayoutView="0" workbookViewId="0" topLeftCell="A463">
      <selection activeCell="H522" sqref="H522"/>
    </sheetView>
  </sheetViews>
  <sheetFormatPr defaultColWidth="9.00390625" defaultRowHeight="13.5"/>
  <cols>
    <col min="1" max="1" width="5.00390625" style="32" customWidth="1"/>
    <col min="2" max="2" width="38.625" style="51" customWidth="1"/>
    <col min="3" max="3" width="6.625" style="49" customWidth="1"/>
    <col min="4" max="5" width="13.375" style="49" customWidth="1"/>
    <col min="6" max="6" width="13.375" style="50" customWidth="1"/>
    <col min="7" max="16384" width="9.00390625" style="32" customWidth="1"/>
  </cols>
  <sheetData>
    <row r="1" spans="1:6" s="4" customFormat="1" ht="18" customHeight="1">
      <c r="A1" s="4" t="s">
        <v>631</v>
      </c>
      <c r="B1" s="21"/>
      <c r="C1" s="22"/>
      <c r="D1" s="22"/>
      <c r="E1" s="22"/>
      <c r="F1" s="23"/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57">
        <v>1</v>
      </c>
      <c r="B4" s="58" t="s">
        <v>12</v>
      </c>
      <c r="C4" s="28">
        <v>95</v>
      </c>
      <c r="D4" s="28">
        <v>808</v>
      </c>
      <c r="E4" s="28">
        <v>8174401</v>
      </c>
      <c r="F4" s="48">
        <f aca="true" t="shared" si="0" ref="F4:F61">IF(AND(D4&gt;0,E4&gt;0),E4/D4,0)</f>
        <v>10116.83292079208</v>
      </c>
    </row>
    <row r="5" spans="1:6" ht="18" customHeight="1">
      <c r="A5" s="57">
        <f>A4+1</f>
        <v>2</v>
      </c>
      <c r="B5" s="58" t="s">
        <v>311</v>
      </c>
      <c r="C5" s="28">
        <v>40</v>
      </c>
      <c r="D5" s="28">
        <v>460</v>
      </c>
      <c r="E5" s="28">
        <v>10468550</v>
      </c>
      <c r="F5" s="48">
        <f t="shared" si="0"/>
        <v>22757.717391304348</v>
      </c>
    </row>
    <row r="6" spans="1:6" ht="18" customHeight="1">
      <c r="A6" s="57">
        <f aca="true" t="shared" si="1" ref="A6:A69">A5+1</f>
        <v>3</v>
      </c>
      <c r="B6" s="58" t="s">
        <v>312</v>
      </c>
      <c r="C6" s="28">
        <v>20</v>
      </c>
      <c r="D6" s="28">
        <v>293</v>
      </c>
      <c r="E6" s="28">
        <v>12211295</v>
      </c>
      <c r="F6" s="48">
        <f t="shared" si="0"/>
        <v>41676.7747440273</v>
      </c>
    </row>
    <row r="7" spans="1:6" ht="18" customHeight="1">
      <c r="A7" s="57">
        <f t="shared" si="1"/>
        <v>4</v>
      </c>
      <c r="B7" s="58" t="s">
        <v>313</v>
      </c>
      <c r="C7" s="28">
        <v>20</v>
      </c>
      <c r="D7" s="28">
        <v>272</v>
      </c>
      <c r="E7" s="28">
        <v>9159105</v>
      </c>
      <c r="F7" s="48">
        <f t="shared" si="0"/>
        <v>33673.180147058825</v>
      </c>
    </row>
    <row r="8" spans="1:6" ht="18" customHeight="1">
      <c r="A8" s="57">
        <f t="shared" si="1"/>
        <v>5</v>
      </c>
      <c r="B8" s="58" t="s">
        <v>314</v>
      </c>
      <c r="C8" s="28">
        <v>14</v>
      </c>
      <c r="D8" s="28">
        <v>164</v>
      </c>
      <c r="E8" s="28">
        <v>1808017</v>
      </c>
      <c r="F8" s="48">
        <f t="shared" si="0"/>
        <v>11024.493902439024</v>
      </c>
    </row>
    <row r="9" spans="1:6" ht="18" customHeight="1">
      <c r="A9" s="57">
        <f t="shared" si="1"/>
        <v>6</v>
      </c>
      <c r="B9" s="58" t="s">
        <v>315</v>
      </c>
      <c r="C9" s="28">
        <v>28</v>
      </c>
      <c r="D9" s="28">
        <v>416</v>
      </c>
      <c r="E9" s="28">
        <v>3535841</v>
      </c>
      <c r="F9" s="48">
        <f t="shared" si="0"/>
        <v>8499.617788461539</v>
      </c>
    </row>
    <row r="10" spans="1:6" ht="18" customHeight="1">
      <c r="A10" s="57">
        <f t="shared" si="1"/>
        <v>7</v>
      </c>
      <c r="B10" s="58" t="s">
        <v>316</v>
      </c>
      <c r="C10" s="28">
        <v>30</v>
      </c>
      <c r="D10" s="28">
        <v>272</v>
      </c>
      <c r="E10" s="28">
        <v>2474290</v>
      </c>
      <c r="F10" s="48">
        <f t="shared" si="0"/>
        <v>9096.654411764706</v>
      </c>
    </row>
    <row r="11" spans="1:6" ht="18" customHeight="1">
      <c r="A11" s="57">
        <f t="shared" si="1"/>
        <v>8</v>
      </c>
      <c r="B11" s="58" t="s">
        <v>317</v>
      </c>
      <c r="C11" s="28">
        <v>25</v>
      </c>
      <c r="D11" s="28">
        <v>235</v>
      </c>
      <c r="E11" s="28">
        <v>2275702</v>
      </c>
      <c r="F11" s="48">
        <f t="shared" si="0"/>
        <v>9683.83829787234</v>
      </c>
    </row>
    <row r="12" spans="1:6" ht="18" customHeight="1">
      <c r="A12" s="57">
        <f t="shared" si="1"/>
        <v>9</v>
      </c>
      <c r="B12" s="58" t="s">
        <v>318</v>
      </c>
      <c r="C12" s="28">
        <v>60</v>
      </c>
      <c r="D12" s="28">
        <v>592</v>
      </c>
      <c r="E12" s="28">
        <v>6142710</v>
      </c>
      <c r="F12" s="48">
        <f t="shared" si="0"/>
        <v>10376.199324324325</v>
      </c>
    </row>
    <row r="13" spans="1:6" ht="18" customHeight="1">
      <c r="A13" s="57">
        <f t="shared" si="1"/>
        <v>10</v>
      </c>
      <c r="B13" s="58" t="s">
        <v>319</v>
      </c>
      <c r="C13" s="28">
        <v>24</v>
      </c>
      <c r="D13" s="28">
        <v>273</v>
      </c>
      <c r="E13" s="28">
        <v>4744653</v>
      </c>
      <c r="F13" s="48">
        <f t="shared" si="0"/>
        <v>17379.68131868132</v>
      </c>
    </row>
    <row r="14" spans="1:6" ht="18" customHeight="1">
      <c r="A14" s="57">
        <f t="shared" si="1"/>
        <v>11</v>
      </c>
      <c r="B14" s="58" t="s">
        <v>320</v>
      </c>
      <c r="C14" s="28">
        <v>20</v>
      </c>
      <c r="D14" s="28">
        <v>277</v>
      </c>
      <c r="E14" s="28">
        <v>5316997</v>
      </c>
      <c r="F14" s="48">
        <f t="shared" si="0"/>
        <v>19194.935018050543</v>
      </c>
    </row>
    <row r="15" spans="1:6" ht="18" customHeight="1">
      <c r="A15" s="57">
        <f t="shared" si="1"/>
        <v>12</v>
      </c>
      <c r="B15" s="58" t="s">
        <v>321</v>
      </c>
      <c r="C15" s="28">
        <v>20</v>
      </c>
      <c r="D15" s="28">
        <v>218</v>
      </c>
      <c r="E15" s="28">
        <v>3588757</v>
      </c>
      <c r="F15" s="48">
        <f t="shared" si="0"/>
        <v>16462.188073394496</v>
      </c>
    </row>
    <row r="16" spans="1:6" ht="18" customHeight="1">
      <c r="A16" s="57">
        <f t="shared" si="1"/>
        <v>13</v>
      </c>
      <c r="B16" s="58" t="s">
        <v>322</v>
      </c>
      <c r="C16" s="28">
        <v>60</v>
      </c>
      <c r="D16" s="28">
        <v>609</v>
      </c>
      <c r="E16" s="28">
        <v>13425915</v>
      </c>
      <c r="F16" s="48">
        <f t="shared" si="0"/>
        <v>22045.837438423645</v>
      </c>
    </row>
    <row r="17" spans="1:6" ht="18" customHeight="1">
      <c r="A17" s="57">
        <f t="shared" si="1"/>
        <v>14</v>
      </c>
      <c r="B17" s="58" t="s">
        <v>323</v>
      </c>
      <c r="C17" s="28">
        <v>40</v>
      </c>
      <c r="D17" s="28">
        <v>492</v>
      </c>
      <c r="E17" s="28">
        <v>3710418</v>
      </c>
      <c r="F17" s="48">
        <f t="shared" si="0"/>
        <v>7541.5</v>
      </c>
    </row>
    <row r="18" spans="1:6" ht="18" customHeight="1">
      <c r="A18" s="57">
        <f t="shared" si="1"/>
        <v>15</v>
      </c>
      <c r="B18" s="58" t="s">
        <v>324</v>
      </c>
      <c r="C18" s="28">
        <v>25</v>
      </c>
      <c r="D18" s="28">
        <v>268</v>
      </c>
      <c r="E18" s="28">
        <v>1445388</v>
      </c>
      <c r="F18" s="48">
        <f t="shared" si="0"/>
        <v>5393.238805970149</v>
      </c>
    </row>
    <row r="19" spans="1:6" ht="18" customHeight="1">
      <c r="A19" s="57">
        <f t="shared" si="1"/>
        <v>16</v>
      </c>
      <c r="B19" s="58" t="s">
        <v>325</v>
      </c>
      <c r="C19" s="28">
        <v>25</v>
      </c>
      <c r="D19" s="28">
        <v>315</v>
      </c>
      <c r="E19" s="28">
        <v>1728080</v>
      </c>
      <c r="F19" s="48">
        <f t="shared" si="0"/>
        <v>5485.9682539682535</v>
      </c>
    </row>
    <row r="20" spans="1:6" ht="18" customHeight="1">
      <c r="A20" s="57">
        <f t="shared" si="1"/>
        <v>17</v>
      </c>
      <c r="B20" s="58" t="s">
        <v>326</v>
      </c>
      <c r="C20" s="28">
        <v>30</v>
      </c>
      <c r="D20" s="28">
        <v>369</v>
      </c>
      <c r="E20" s="28">
        <v>3673345</v>
      </c>
      <c r="F20" s="48">
        <f t="shared" si="0"/>
        <v>9954.864498644987</v>
      </c>
    </row>
    <row r="21" spans="1:6" ht="18" customHeight="1">
      <c r="A21" s="57">
        <f t="shared" si="1"/>
        <v>18</v>
      </c>
      <c r="B21" s="58" t="s">
        <v>327</v>
      </c>
      <c r="C21" s="28">
        <v>30</v>
      </c>
      <c r="D21" s="28">
        <v>390</v>
      </c>
      <c r="E21" s="28">
        <v>6173887</v>
      </c>
      <c r="F21" s="48">
        <f t="shared" si="0"/>
        <v>15830.479487179487</v>
      </c>
    </row>
    <row r="22" spans="1:6" ht="18" customHeight="1">
      <c r="A22" s="57">
        <f t="shared" si="1"/>
        <v>19</v>
      </c>
      <c r="B22" s="58" t="s">
        <v>328</v>
      </c>
      <c r="C22" s="28">
        <v>20</v>
      </c>
      <c r="D22" s="28">
        <v>275</v>
      </c>
      <c r="E22" s="28">
        <v>1968565</v>
      </c>
      <c r="F22" s="48">
        <f t="shared" si="0"/>
        <v>7158.418181818181</v>
      </c>
    </row>
    <row r="23" spans="1:6" ht="18" customHeight="1">
      <c r="A23" s="57">
        <f t="shared" si="1"/>
        <v>20</v>
      </c>
      <c r="B23" s="58" t="s">
        <v>329</v>
      </c>
      <c r="C23" s="28">
        <v>30</v>
      </c>
      <c r="D23" s="28">
        <v>436</v>
      </c>
      <c r="E23" s="28">
        <v>7294882</v>
      </c>
      <c r="F23" s="48">
        <f t="shared" si="0"/>
        <v>16731.380733944956</v>
      </c>
    </row>
    <row r="24" spans="1:6" ht="18" customHeight="1">
      <c r="A24" s="57">
        <f t="shared" si="1"/>
        <v>21</v>
      </c>
      <c r="B24" s="58" t="s">
        <v>330</v>
      </c>
      <c r="C24" s="28">
        <v>14</v>
      </c>
      <c r="D24" s="28">
        <v>205</v>
      </c>
      <c r="E24" s="28">
        <v>13088135</v>
      </c>
      <c r="F24" s="48">
        <f t="shared" si="0"/>
        <v>63844.560975609755</v>
      </c>
    </row>
    <row r="25" spans="1:6" ht="18" customHeight="1">
      <c r="A25" s="57">
        <f t="shared" si="1"/>
        <v>22</v>
      </c>
      <c r="B25" s="58" t="s">
        <v>331</v>
      </c>
      <c r="C25" s="28">
        <v>14</v>
      </c>
      <c r="D25" s="28">
        <v>196</v>
      </c>
      <c r="E25" s="28">
        <v>7676450</v>
      </c>
      <c r="F25" s="48">
        <f t="shared" si="0"/>
        <v>39165.56122448979</v>
      </c>
    </row>
    <row r="26" spans="1:6" ht="18" customHeight="1">
      <c r="A26" s="57">
        <f t="shared" si="1"/>
        <v>23</v>
      </c>
      <c r="B26" s="58" t="s">
        <v>332</v>
      </c>
      <c r="C26" s="28">
        <v>14</v>
      </c>
      <c r="D26" s="28">
        <v>183</v>
      </c>
      <c r="E26" s="28">
        <v>6125075</v>
      </c>
      <c r="F26" s="48">
        <f t="shared" si="0"/>
        <v>33470.35519125683</v>
      </c>
    </row>
    <row r="27" spans="1:6" ht="18" customHeight="1">
      <c r="A27" s="57">
        <f t="shared" si="1"/>
        <v>24</v>
      </c>
      <c r="B27" s="58" t="s">
        <v>333</v>
      </c>
      <c r="C27" s="28">
        <v>20</v>
      </c>
      <c r="D27" s="28">
        <v>467</v>
      </c>
      <c r="E27" s="28">
        <v>2097540</v>
      </c>
      <c r="F27" s="48">
        <f t="shared" si="0"/>
        <v>4491.52034261242</v>
      </c>
    </row>
    <row r="28" spans="1:6" ht="18" customHeight="1">
      <c r="A28" s="57">
        <f t="shared" si="1"/>
        <v>25</v>
      </c>
      <c r="B28" s="58" t="s">
        <v>334</v>
      </c>
      <c r="C28" s="28">
        <v>30</v>
      </c>
      <c r="D28" s="28">
        <v>749</v>
      </c>
      <c r="E28" s="28">
        <v>4370950</v>
      </c>
      <c r="F28" s="48">
        <f t="shared" si="0"/>
        <v>5835.714285714285</v>
      </c>
    </row>
    <row r="29" spans="1:6" ht="18" customHeight="1">
      <c r="A29" s="57">
        <f t="shared" si="1"/>
        <v>26</v>
      </c>
      <c r="B29" s="58" t="s">
        <v>335</v>
      </c>
      <c r="C29" s="28">
        <v>20</v>
      </c>
      <c r="D29" s="28">
        <v>273</v>
      </c>
      <c r="E29" s="28">
        <v>5939300</v>
      </c>
      <c r="F29" s="48">
        <f t="shared" si="0"/>
        <v>21755.677655677657</v>
      </c>
    </row>
    <row r="30" spans="1:6" ht="18" customHeight="1">
      <c r="A30" s="57">
        <f t="shared" si="1"/>
        <v>27</v>
      </c>
      <c r="B30" s="58" t="s">
        <v>336</v>
      </c>
      <c r="C30" s="28">
        <v>20</v>
      </c>
      <c r="D30" s="28">
        <v>285</v>
      </c>
      <c r="E30" s="28">
        <v>7342295</v>
      </c>
      <c r="F30" s="48">
        <f t="shared" si="0"/>
        <v>25762.43859649123</v>
      </c>
    </row>
    <row r="31" spans="1:6" ht="18" customHeight="1">
      <c r="A31" s="57">
        <f t="shared" si="1"/>
        <v>28</v>
      </c>
      <c r="B31" s="58" t="s">
        <v>337</v>
      </c>
      <c r="C31" s="28">
        <v>25</v>
      </c>
      <c r="D31" s="28">
        <v>307</v>
      </c>
      <c r="E31" s="28">
        <v>3912285</v>
      </c>
      <c r="F31" s="48">
        <f t="shared" si="0"/>
        <v>12743.599348534202</v>
      </c>
    </row>
    <row r="32" spans="1:6" ht="18" customHeight="1">
      <c r="A32" s="57">
        <f t="shared" si="1"/>
        <v>29</v>
      </c>
      <c r="B32" s="58" t="s">
        <v>338</v>
      </c>
      <c r="C32" s="28">
        <v>40</v>
      </c>
      <c r="D32" s="28">
        <v>1027</v>
      </c>
      <c r="E32" s="28">
        <v>5943910</v>
      </c>
      <c r="F32" s="48">
        <f t="shared" si="0"/>
        <v>5787.643622200584</v>
      </c>
    </row>
    <row r="33" spans="1:6" ht="18" customHeight="1">
      <c r="A33" s="57">
        <f t="shared" si="1"/>
        <v>30</v>
      </c>
      <c r="B33" s="58" t="s">
        <v>339</v>
      </c>
      <c r="C33" s="28">
        <v>35</v>
      </c>
      <c r="D33" s="28">
        <v>553</v>
      </c>
      <c r="E33" s="28">
        <v>5625696</v>
      </c>
      <c r="F33" s="48">
        <f t="shared" si="0"/>
        <v>10173.048824593128</v>
      </c>
    </row>
    <row r="34" spans="1:6" ht="18" customHeight="1">
      <c r="A34" s="57">
        <f t="shared" si="1"/>
        <v>31</v>
      </c>
      <c r="B34" s="58" t="s">
        <v>340</v>
      </c>
      <c r="C34" s="28">
        <v>10</v>
      </c>
      <c r="D34" s="28">
        <v>96</v>
      </c>
      <c r="E34" s="28">
        <v>301580</v>
      </c>
      <c r="F34" s="48">
        <f t="shared" si="0"/>
        <v>3141.4583333333335</v>
      </c>
    </row>
    <row r="35" spans="1:6" ht="18" customHeight="1">
      <c r="A35" s="57">
        <f t="shared" si="1"/>
        <v>32</v>
      </c>
      <c r="B35" s="58" t="s">
        <v>341</v>
      </c>
      <c r="C35" s="28">
        <v>20</v>
      </c>
      <c r="D35" s="28">
        <v>256</v>
      </c>
      <c r="E35" s="28">
        <v>5976923</v>
      </c>
      <c r="F35" s="48">
        <f t="shared" si="0"/>
        <v>23347.35546875</v>
      </c>
    </row>
    <row r="36" spans="1:6" ht="18" customHeight="1">
      <c r="A36" s="57">
        <f t="shared" si="1"/>
        <v>33</v>
      </c>
      <c r="B36" s="58" t="s">
        <v>342</v>
      </c>
      <c r="C36" s="28">
        <v>20</v>
      </c>
      <c r="D36" s="28">
        <v>327</v>
      </c>
      <c r="E36" s="28">
        <v>1901840</v>
      </c>
      <c r="F36" s="48">
        <f t="shared" si="0"/>
        <v>5816.024464831804</v>
      </c>
    </row>
    <row r="37" spans="1:6" ht="18" customHeight="1">
      <c r="A37" s="57">
        <f t="shared" si="1"/>
        <v>34</v>
      </c>
      <c r="B37" s="58" t="s">
        <v>13</v>
      </c>
      <c r="C37" s="28">
        <v>20</v>
      </c>
      <c r="D37" s="28">
        <v>283</v>
      </c>
      <c r="E37" s="28">
        <v>1031807</v>
      </c>
      <c r="F37" s="48">
        <f t="shared" si="0"/>
        <v>3645.9611307420496</v>
      </c>
    </row>
    <row r="38" spans="1:6" ht="18" customHeight="1">
      <c r="A38" s="57">
        <f t="shared" si="1"/>
        <v>35</v>
      </c>
      <c r="B38" s="58" t="s">
        <v>343</v>
      </c>
      <c r="C38" s="28">
        <v>42</v>
      </c>
      <c r="D38" s="28">
        <v>463</v>
      </c>
      <c r="E38" s="28">
        <v>2708799</v>
      </c>
      <c r="F38" s="48">
        <f t="shared" si="0"/>
        <v>5850.537796976242</v>
      </c>
    </row>
    <row r="39" spans="1:6" ht="18" customHeight="1">
      <c r="A39" s="57">
        <f t="shared" si="1"/>
        <v>36</v>
      </c>
      <c r="B39" s="58" t="s">
        <v>344</v>
      </c>
      <c r="C39" s="28">
        <v>20</v>
      </c>
      <c r="D39" s="28">
        <v>320</v>
      </c>
      <c r="E39" s="28">
        <v>1888725</v>
      </c>
      <c r="F39" s="48">
        <f t="shared" si="0"/>
        <v>5902.265625</v>
      </c>
    </row>
    <row r="40" spans="1:6" ht="18" customHeight="1">
      <c r="A40" s="57">
        <f t="shared" si="1"/>
        <v>37</v>
      </c>
      <c r="B40" s="58" t="s">
        <v>14</v>
      </c>
      <c r="C40" s="28">
        <v>20</v>
      </c>
      <c r="D40" s="28">
        <v>291</v>
      </c>
      <c r="E40" s="28">
        <v>8893969</v>
      </c>
      <c r="F40" s="48">
        <f t="shared" si="0"/>
        <v>30563.46735395189</v>
      </c>
    </row>
    <row r="41" spans="1:6" ht="18" customHeight="1">
      <c r="A41" s="57">
        <f t="shared" si="1"/>
        <v>38</v>
      </c>
      <c r="B41" s="58" t="s">
        <v>15</v>
      </c>
      <c r="C41" s="28">
        <v>20</v>
      </c>
      <c r="D41" s="28">
        <v>230</v>
      </c>
      <c r="E41" s="28">
        <v>5368900</v>
      </c>
      <c r="F41" s="48">
        <f t="shared" si="0"/>
        <v>23343.043478260868</v>
      </c>
    </row>
    <row r="42" spans="1:6" ht="18" customHeight="1">
      <c r="A42" s="57">
        <f t="shared" si="1"/>
        <v>39</v>
      </c>
      <c r="B42" s="58" t="s">
        <v>345</v>
      </c>
      <c r="C42" s="28">
        <v>20</v>
      </c>
      <c r="D42" s="28">
        <v>519</v>
      </c>
      <c r="E42" s="28">
        <v>5335309</v>
      </c>
      <c r="F42" s="48">
        <f t="shared" si="0"/>
        <v>10279.97880539499</v>
      </c>
    </row>
    <row r="43" spans="1:6" ht="18" customHeight="1">
      <c r="A43" s="57">
        <f t="shared" si="1"/>
        <v>40</v>
      </c>
      <c r="B43" s="58" t="s">
        <v>16</v>
      </c>
      <c r="C43" s="28">
        <v>24</v>
      </c>
      <c r="D43" s="28">
        <v>417</v>
      </c>
      <c r="E43" s="28">
        <v>2844428</v>
      </c>
      <c r="F43" s="48">
        <f t="shared" si="0"/>
        <v>6821.170263788968</v>
      </c>
    </row>
    <row r="44" spans="1:6" ht="18" customHeight="1">
      <c r="A44" s="57">
        <f t="shared" si="1"/>
        <v>41</v>
      </c>
      <c r="B44" s="58" t="s">
        <v>17</v>
      </c>
      <c r="C44" s="28">
        <v>33</v>
      </c>
      <c r="D44" s="28">
        <v>419</v>
      </c>
      <c r="E44" s="28">
        <v>4397166</v>
      </c>
      <c r="F44" s="48">
        <f t="shared" si="0"/>
        <v>10494.429594272076</v>
      </c>
    </row>
    <row r="45" spans="1:6" ht="18" customHeight="1">
      <c r="A45" s="57">
        <f t="shared" si="1"/>
        <v>42</v>
      </c>
      <c r="B45" s="58" t="s">
        <v>18</v>
      </c>
      <c r="C45" s="28">
        <v>18</v>
      </c>
      <c r="D45" s="28">
        <v>322</v>
      </c>
      <c r="E45" s="28">
        <v>1998537</v>
      </c>
      <c r="F45" s="48">
        <f t="shared" si="0"/>
        <v>6206.6366459627325</v>
      </c>
    </row>
    <row r="46" spans="1:6" ht="18" customHeight="1">
      <c r="A46" s="57">
        <f t="shared" si="1"/>
        <v>43</v>
      </c>
      <c r="B46" s="58" t="s">
        <v>346</v>
      </c>
      <c r="C46" s="28">
        <v>25</v>
      </c>
      <c r="D46" s="28">
        <v>474</v>
      </c>
      <c r="E46" s="28">
        <v>6558010</v>
      </c>
      <c r="F46" s="48">
        <f t="shared" si="0"/>
        <v>13835.464135021097</v>
      </c>
    </row>
    <row r="47" spans="1:6" ht="18" customHeight="1">
      <c r="A47" s="57">
        <f t="shared" si="1"/>
        <v>44</v>
      </c>
      <c r="B47" s="73" t="s">
        <v>19</v>
      </c>
      <c r="C47" s="28">
        <v>30</v>
      </c>
      <c r="D47" s="28">
        <v>342</v>
      </c>
      <c r="E47" s="28">
        <v>5979807</v>
      </c>
      <c r="F47" s="48">
        <f t="shared" si="0"/>
        <v>17484.815789473683</v>
      </c>
    </row>
    <row r="48" spans="1:6" ht="18" customHeight="1">
      <c r="A48" s="57">
        <f t="shared" si="1"/>
        <v>45</v>
      </c>
      <c r="B48" s="73" t="s">
        <v>347</v>
      </c>
      <c r="C48" s="28">
        <v>20</v>
      </c>
      <c r="D48" s="28">
        <v>339</v>
      </c>
      <c r="E48" s="28">
        <v>8409825</v>
      </c>
      <c r="F48" s="48">
        <f t="shared" si="0"/>
        <v>24807.743362831858</v>
      </c>
    </row>
    <row r="49" spans="1:6" ht="18" customHeight="1">
      <c r="A49" s="57">
        <f t="shared" si="1"/>
        <v>46</v>
      </c>
      <c r="B49" s="73" t="s">
        <v>20</v>
      </c>
      <c r="C49" s="28">
        <v>12</v>
      </c>
      <c r="D49" s="28">
        <v>118</v>
      </c>
      <c r="E49" s="28">
        <v>354000</v>
      </c>
      <c r="F49" s="48">
        <f t="shared" si="0"/>
        <v>3000</v>
      </c>
    </row>
    <row r="50" spans="1:6" ht="18" customHeight="1">
      <c r="A50" s="57">
        <f t="shared" si="1"/>
        <v>47</v>
      </c>
      <c r="B50" s="58" t="s">
        <v>21</v>
      </c>
      <c r="C50" s="28">
        <v>13</v>
      </c>
      <c r="D50" s="28">
        <v>224</v>
      </c>
      <c r="E50" s="28">
        <v>4237100</v>
      </c>
      <c r="F50" s="48">
        <f t="shared" si="0"/>
        <v>18915.625</v>
      </c>
    </row>
    <row r="51" spans="1:6" ht="18" customHeight="1">
      <c r="A51" s="57">
        <f t="shared" si="1"/>
        <v>48</v>
      </c>
      <c r="B51" s="58" t="s">
        <v>22</v>
      </c>
      <c r="C51" s="28">
        <v>20</v>
      </c>
      <c r="D51" s="28">
        <v>323</v>
      </c>
      <c r="E51" s="28">
        <v>3979630</v>
      </c>
      <c r="F51" s="48">
        <f t="shared" si="0"/>
        <v>12320.835913312694</v>
      </c>
    </row>
    <row r="52" spans="1:6" ht="18" customHeight="1">
      <c r="A52" s="57">
        <f t="shared" si="1"/>
        <v>49</v>
      </c>
      <c r="B52" s="59" t="s">
        <v>23</v>
      </c>
      <c r="C52" s="28">
        <v>20</v>
      </c>
      <c r="D52" s="28">
        <v>253</v>
      </c>
      <c r="E52" s="28">
        <v>5265156</v>
      </c>
      <c r="F52" s="48">
        <f t="shared" si="0"/>
        <v>20810.893280632412</v>
      </c>
    </row>
    <row r="53" spans="1:6" ht="18" customHeight="1">
      <c r="A53" s="57">
        <f t="shared" si="1"/>
        <v>50</v>
      </c>
      <c r="B53" s="59" t="s">
        <v>24</v>
      </c>
      <c r="C53" s="28">
        <v>20</v>
      </c>
      <c r="D53" s="28">
        <v>176</v>
      </c>
      <c r="E53" s="28">
        <v>2023109</v>
      </c>
      <c r="F53" s="48">
        <f t="shared" si="0"/>
        <v>11494.9375</v>
      </c>
    </row>
    <row r="54" spans="1:6" ht="18" customHeight="1">
      <c r="A54" s="57">
        <f t="shared" si="1"/>
        <v>51</v>
      </c>
      <c r="B54" s="59" t="s">
        <v>25</v>
      </c>
      <c r="C54" s="28">
        <v>10</v>
      </c>
      <c r="D54" s="28">
        <v>90</v>
      </c>
      <c r="E54" s="28">
        <v>254600</v>
      </c>
      <c r="F54" s="48">
        <f t="shared" si="0"/>
        <v>2828.8888888888887</v>
      </c>
    </row>
    <row r="55" spans="1:6" ht="18" customHeight="1">
      <c r="A55" s="57">
        <f t="shared" si="1"/>
        <v>52</v>
      </c>
      <c r="B55" s="59" t="s">
        <v>26</v>
      </c>
      <c r="C55" s="28">
        <v>25</v>
      </c>
      <c r="D55" s="28">
        <v>608</v>
      </c>
      <c r="E55" s="28">
        <v>6484090</v>
      </c>
      <c r="F55" s="48">
        <f t="shared" si="0"/>
        <v>10664.621710526315</v>
      </c>
    </row>
    <row r="56" spans="1:6" ht="18" customHeight="1">
      <c r="A56" s="57">
        <f t="shared" si="1"/>
        <v>53</v>
      </c>
      <c r="B56" s="59" t="s">
        <v>27</v>
      </c>
      <c r="C56" s="28">
        <v>20</v>
      </c>
      <c r="D56" s="28">
        <v>258</v>
      </c>
      <c r="E56" s="28">
        <v>1973759</v>
      </c>
      <c r="F56" s="48">
        <f t="shared" si="0"/>
        <v>7650.228682170543</v>
      </c>
    </row>
    <row r="57" spans="1:6" ht="18" customHeight="1">
      <c r="A57" s="57">
        <f t="shared" si="1"/>
        <v>54</v>
      </c>
      <c r="B57" s="59" t="s">
        <v>28</v>
      </c>
      <c r="C57" s="28">
        <v>30</v>
      </c>
      <c r="D57" s="28">
        <v>361</v>
      </c>
      <c r="E57" s="28">
        <v>5661550</v>
      </c>
      <c r="F57" s="48">
        <f t="shared" si="0"/>
        <v>15682.963988919668</v>
      </c>
    </row>
    <row r="58" spans="1:6" ht="18" customHeight="1">
      <c r="A58" s="57">
        <f t="shared" si="1"/>
        <v>55</v>
      </c>
      <c r="B58" s="59" t="s">
        <v>29</v>
      </c>
      <c r="C58" s="28">
        <v>20</v>
      </c>
      <c r="D58" s="28">
        <v>279</v>
      </c>
      <c r="E58" s="28">
        <v>15044447</v>
      </c>
      <c r="F58" s="48">
        <f t="shared" si="0"/>
        <v>53922.74910394265</v>
      </c>
    </row>
    <row r="59" spans="1:6" ht="18" customHeight="1">
      <c r="A59" s="57">
        <f t="shared" si="1"/>
        <v>56</v>
      </c>
      <c r="B59" s="59" t="s">
        <v>30</v>
      </c>
      <c r="C59" s="28">
        <v>20</v>
      </c>
      <c r="D59" s="28">
        <v>288</v>
      </c>
      <c r="E59" s="28">
        <v>9276273</v>
      </c>
      <c r="F59" s="48">
        <f t="shared" si="0"/>
        <v>32209.28125</v>
      </c>
    </row>
    <row r="60" spans="1:6" ht="18" customHeight="1">
      <c r="A60" s="57">
        <f t="shared" si="1"/>
        <v>57</v>
      </c>
      <c r="B60" s="59" t="s">
        <v>31</v>
      </c>
      <c r="C60" s="28">
        <v>20</v>
      </c>
      <c r="D60" s="28">
        <v>328</v>
      </c>
      <c r="E60" s="28">
        <v>3500929</v>
      </c>
      <c r="F60" s="48">
        <f t="shared" si="0"/>
        <v>10673.564024390244</v>
      </c>
    </row>
    <row r="61" spans="1:6" ht="18" customHeight="1">
      <c r="A61" s="57">
        <f t="shared" si="1"/>
        <v>58</v>
      </c>
      <c r="B61" s="59" t="s">
        <v>348</v>
      </c>
      <c r="C61" s="28">
        <v>40</v>
      </c>
      <c r="D61" s="28">
        <v>523</v>
      </c>
      <c r="E61" s="28">
        <v>4803918</v>
      </c>
      <c r="F61" s="48">
        <f t="shared" si="0"/>
        <v>9185.311663479924</v>
      </c>
    </row>
    <row r="62" spans="1:6" ht="18" customHeight="1">
      <c r="A62" s="57">
        <f t="shared" si="1"/>
        <v>59</v>
      </c>
      <c r="B62" s="59" t="s">
        <v>32</v>
      </c>
      <c r="C62" s="28">
        <v>26</v>
      </c>
      <c r="D62" s="28">
        <v>309</v>
      </c>
      <c r="E62" s="28">
        <v>3756856</v>
      </c>
      <c r="F62" s="48">
        <f aca="true" t="shared" si="2" ref="F62:F121">IF(AND(D62&gt;0,E62&gt;0),E62/D62,0)</f>
        <v>12158.11003236246</v>
      </c>
    </row>
    <row r="63" spans="1:6" ht="18" customHeight="1">
      <c r="A63" s="57">
        <f t="shared" si="1"/>
        <v>60</v>
      </c>
      <c r="B63" s="59" t="s">
        <v>33</v>
      </c>
      <c r="C63" s="28">
        <v>35</v>
      </c>
      <c r="D63" s="28">
        <v>433</v>
      </c>
      <c r="E63" s="28">
        <v>9588917</v>
      </c>
      <c r="F63" s="48">
        <f t="shared" si="2"/>
        <v>22145.304849884527</v>
      </c>
    </row>
    <row r="64" spans="1:6" ht="18" customHeight="1">
      <c r="A64" s="57">
        <f t="shared" si="1"/>
        <v>61</v>
      </c>
      <c r="B64" s="59" t="s">
        <v>34</v>
      </c>
      <c r="C64" s="28">
        <v>22</v>
      </c>
      <c r="D64" s="28">
        <v>204</v>
      </c>
      <c r="E64" s="28">
        <v>3319567</v>
      </c>
      <c r="F64" s="48">
        <f t="shared" si="2"/>
        <v>16272.387254901962</v>
      </c>
    </row>
    <row r="65" spans="1:6" ht="18" customHeight="1">
      <c r="A65" s="57">
        <f t="shared" si="1"/>
        <v>62</v>
      </c>
      <c r="B65" s="59" t="s">
        <v>35</v>
      </c>
      <c r="C65" s="28">
        <v>20</v>
      </c>
      <c r="D65" s="28">
        <v>152</v>
      </c>
      <c r="E65" s="28">
        <v>10214640</v>
      </c>
      <c r="F65" s="48">
        <f t="shared" si="2"/>
        <v>67201.57894736843</v>
      </c>
    </row>
    <row r="66" spans="1:6" ht="18" customHeight="1">
      <c r="A66" s="57">
        <f t="shared" si="1"/>
        <v>63</v>
      </c>
      <c r="B66" s="59" t="s">
        <v>36</v>
      </c>
      <c r="C66" s="28">
        <v>27</v>
      </c>
      <c r="D66" s="28">
        <v>301</v>
      </c>
      <c r="E66" s="28">
        <v>4353571</v>
      </c>
      <c r="F66" s="48">
        <f t="shared" si="2"/>
        <v>14463.691029900332</v>
      </c>
    </row>
    <row r="67" spans="1:6" ht="18" customHeight="1">
      <c r="A67" s="57">
        <f t="shared" si="1"/>
        <v>64</v>
      </c>
      <c r="B67" s="59" t="s">
        <v>37</v>
      </c>
      <c r="C67" s="28">
        <v>35</v>
      </c>
      <c r="D67" s="28">
        <v>337</v>
      </c>
      <c r="E67" s="28">
        <v>3319186</v>
      </c>
      <c r="F67" s="48">
        <f t="shared" si="2"/>
        <v>9849.216617210683</v>
      </c>
    </row>
    <row r="68" spans="1:6" ht="18" customHeight="1">
      <c r="A68" s="57">
        <f t="shared" si="1"/>
        <v>65</v>
      </c>
      <c r="B68" s="59" t="s">
        <v>38</v>
      </c>
      <c r="C68" s="28">
        <v>20</v>
      </c>
      <c r="D68" s="28">
        <v>247</v>
      </c>
      <c r="E68" s="28">
        <v>6328850</v>
      </c>
      <c r="F68" s="48">
        <f t="shared" si="2"/>
        <v>25622.874493927124</v>
      </c>
    </row>
    <row r="69" spans="1:6" ht="18" customHeight="1">
      <c r="A69" s="57">
        <f t="shared" si="1"/>
        <v>66</v>
      </c>
      <c r="B69" s="59" t="s">
        <v>39</v>
      </c>
      <c r="C69" s="28">
        <v>30</v>
      </c>
      <c r="D69" s="28">
        <v>333</v>
      </c>
      <c r="E69" s="28">
        <v>3136193</v>
      </c>
      <c r="F69" s="48">
        <f t="shared" si="2"/>
        <v>9417.996996996997</v>
      </c>
    </row>
    <row r="70" spans="1:6" ht="18" customHeight="1">
      <c r="A70" s="57">
        <f aca="true" t="shared" si="3" ref="A70:A133">A69+1</f>
        <v>67</v>
      </c>
      <c r="B70" s="59" t="s">
        <v>40</v>
      </c>
      <c r="C70" s="28">
        <v>20</v>
      </c>
      <c r="D70" s="28">
        <v>285</v>
      </c>
      <c r="E70" s="28">
        <v>1374221</v>
      </c>
      <c r="F70" s="48">
        <f t="shared" si="2"/>
        <v>4821.828070175438</v>
      </c>
    </row>
    <row r="71" spans="1:6" ht="18" customHeight="1">
      <c r="A71" s="57">
        <f t="shared" si="3"/>
        <v>68</v>
      </c>
      <c r="B71" s="59" t="s">
        <v>349</v>
      </c>
      <c r="C71" s="28">
        <v>25</v>
      </c>
      <c r="D71" s="28">
        <v>470</v>
      </c>
      <c r="E71" s="28">
        <v>10146994</v>
      </c>
      <c r="F71" s="48">
        <f t="shared" si="2"/>
        <v>21589.348936170212</v>
      </c>
    </row>
    <row r="72" spans="1:6" ht="18" customHeight="1">
      <c r="A72" s="57">
        <f t="shared" si="3"/>
        <v>69</v>
      </c>
      <c r="B72" s="59" t="s">
        <v>41</v>
      </c>
      <c r="C72" s="28">
        <v>20</v>
      </c>
      <c r="D72" s="28">
        <v>318</v>
      </c>
      <c r="E72" s="28">
        <v>2342625</v>
      </c>
      <c r="F72" s="48">
        <f t="shared" si="2"/>
        <v>7366.745283018868</v>
      </c>
    </row>
    <row r="73" spans="1:6" ht="18" customHeight="1">
      <c r="A73" s="57">
        <f t="shared" si="3"/>
        <v>70</v>
      </c>
      <c r="B73" s="59" t="s">
        <v>42</v>
      </c>
      <c r="C73" s="28">
        <v>40</v>
      </c>
      <c r="D73" s="28">
        <v>454</v>
      </c>
      <c r="E73" s="28">
        <v>5458425</v>
      </c>
      <c r="F73" s="48">
        <f t="shared" si="2"/>
        <v>12022.962555066078</v>
      </c>
    </row>
    <row r="74" spans="1:6" ht="18" customHeight="1">
      <c r="A74" s="57">
        <f t="shared" si="3"/>
        <v>71</v>
      </c>
      <c r="B74" s="59" t="s">
        <v>43</v>
      </c>
      <c r="C74" s="28">
        <v>40</v>
      </c>
      <c r="D74" s="28">
        <v>461</v>
      </c>
      <c r="E74" s="28">
        <v>7679250</v>
      </c>
      <c r="F74" s="48">
        <f t="shared" si="2"/>
        <v>16657.809110629067</v>
      </c>
    </row>
    <row r="75" spans="1:6" ht="18" customHeight="1">
      <c r="A75" s="57">
        <f t="shared" si="3"/>
        <v>72</v>
      </c>
      <c r="B75" s="59" t="s">
        <v>350</v>
      </c>
      <c r="C75" s="28">
        <v>36</v>
      </c>
      <c r="D75" s="28">
        <v>419</v>
      </c>
      <c r="E75" s="28">
        <v>6134455</v>
      </c>
      <c r="F75" s="48">
        <f t="shared" si="2"/>
        <v>14640.704057279236</v>
      </c>
    </row>
    <row r="76" spans="1:6" ht="18" customHeight="1">
      <c r="A76" s="57">
        <f t="shared" si="3"/>
        <v>73</v>
      </c>
      <c r="B76" s="59" t="s">
        <v>602</v>
      </c>
      <c r="C76" s="28">
        <v>40</v>
      </c>
      <c r="D76" s="28">
        <v>370</v>
      </c>
      <c r="E76" s="28">
        <v>6696705</v>
      </c>
      <c r="F76" s="48">
        <f t="shared" si="2"/>
        <v>18099.202702702703</v>
      </c>
    </row>
    <row r="77" spans="1:6" ht="18" customHeight="1">
      <c r="A77" s="57">
        <f t="shared" si="3"/>
        <v>74</v>
      </c>
      <c r="B77" s="59" t="s">
        <v>44</v>
      </c>
      <c r="C77" s="28">
        <v>20</v>
      </c>
      <c r="D77" s="28">
        <v>329</v>
      </c>
      <c r="E77" s="28">
        <v>2993477</v>
      </c>
      <c r="F77" s="48">
        <f t="shared" si="2"/>
        <v>9098.714285714286</v>
      </c>
    </row>
    <row r="78" spans="1:6" ht="18" customHeight="1">
      <c r="A78" s="57">
        <f t="shared" si="3"/>
        <v>75</v>
      </c>
      <c r="B78" s="59" t="s">
        <v>45</v>
      </c>
      <c r="C78" s="28">
        <v>20</v>
      </c>
      <c r="D78" s="28">
        <v>355</v>
      </c>
      <c r="E78" s="28">
        <v>6409039</v>
      </c>
      <c r="F78" s="48">
        <f t="shared" si="2"/>
        <v>18053.630985915494</v>
      </c>
    </row>
    <row r="79" spans="1:6" ht="18" customHeight="1">
      <c r="A79" s="57">
        <f t="shared" si="3"/>
        <v>76</v>
      </c>
      <c r="B79" s="59" t="s">
        <v>46</v>
      </c>
      <c r="C79" s="28">
        <v>20</v>
      </c>
      <c r="D79" s="28">
        <v>499</v>
      </c>
      <c r="E79" s="28">
        <v>2687220</v>
      </c>
      <c r="F79" s="48">
        <f t="shared" si="2"/>
        <v>5385.210420841683</v>
      </c>
    </row>
    <row r="80" spans="1:6" ht="18" customHeight="1">
      <c r="A80" s="57">
        <f t="shared" si="3"/>
        <v>77</v>
      </c>
      <c r="B80" s="59" t="s">
        <v>47</v>
      </c>
      <c r="C80" s="28">
        <v>20</v>
      </c>
      <c r="D80" s="28">
        <v>362</v>
      </c>
      <c r="E80" s="28">
        <v>1486413</v>
      </c>
      <c r="F80" s="48">
        <f t="shared" si="2"/>
        <v>4106.113259668508</v>
      </c>
    </row>
    <row r="81" spans="1:6" ht="18" customHeight="1">
      <c r="A81" s="57">
        <f t="shared" si="3"/>
        <v>78</v>
      </c>
      <c r="B81" s="59" t="s">
        <v>48</v>
      </c>
      <c r="C81" s="28">
        <v>20</v>
      </c>
      <c r="D81" s="28">
        <v>450</v>
      </c>
      <c r="E81" s="28">
        <v>4556500</v>
      </c>
      <c r="F81" s="48">
        <f t="shared" si="2"/>
        <v>10125.555555555555</v>
      </c>
    </row>
    <row r="82" spans="1:6" ht="18" customHeight="1">
      <c r="A82" s="57">
        <f t="shared" si="3"/>
        <v>79</v>
      </c>
      <c r="B82" s="59" t="s">
        <v>49</v>
      </c>
      <c r="C82" s="28">
        <v>20</v>
      </c>
      <c r="D82" s="28">
        <v>282</v>
      </c>
      <c r="E82" s="28">
        <v>6319900</v>
      </c>
      <c r="F82" s="48">
        <f t="shared" si="2"/>
        <v>22410.992907801417</v>
      </c>
    </row>
    <row r="83" spans="1:6" ht="18" customHeight="1">
      <c r="A83" s="57">
        <f t="shared" si="3"/>
        <v>80</v>
      </c>
      <c r="B83" s="59" t="s">
        <v>50</v>
      </c>
      <c r="C83" s="28">
        <v>20</v>
      </c>
      <c r="D83" s="28">
        <v>430</v>
      </c>
      <c r="E83" s="28">
        <v>3819550</v>
      </c>
      <c r="F83" s="48">
        <f t="shared" si="2"/>
        <v>8882.67441860465</v>
      </c>
    </row>
    <row r="84" spans="1:6" ht="18" customHeight="1">
      <c r="A84" s="57">
        <f t="shared" si="3"/>
        <v>81</v>
      </c>
      <c r="B84" s="59" t="s">
        <v>51</v>
      </c>
      <c r="C84" s="28">
        <v>20</v>
      </c>
      <c r="D84" s="28">
        <v>426</v>
      </c>
      <c r="E84" s="28">
        <v>5038220</v>
      </c>
      <c r="F84" s="48">
        <f t="shared" si="2"/>
        <v>11826.80751173709</v>
      </c>
    </row>
    <row r="85" spans="1:6" ht="18" customHeight="1">
      <c r="A85" s="57">
        <f t="shared" si="3"/>
        <v>82</v>
      </c>
      <c r="B85" s="59" t="s">
        <v>52</v>
      </c>
      <c r="C85" s="28">
        <v>18</v>
      </c>
      <c r="D85" s="28">
        <v>211</v>
      </c>
      <c r="E85" s="28">
        <v>3847378</v>
      </c>
      <c r="F85" s="48">
        <f t="shared" si="2"/>
        <v>18234.018957345972</v>
      </c>
    </row>
    <row r="86" spans="1:6" ht="18" customHeight="1">
      <c r="A86" s="57">
        <f t="shared" si="3"/>
        <v>83</v>
      </c>
      <c r="B86" s="59" t="s">
        <v>53</v>
      </c>
      <c r="C86" s="28">
        <v>20</v>
      </c>
      <c r="D86" s="28">
        <v>209</v>
      </c>
      <c r="E86" s="28">
        <v>1799850</v>
      </c>
      <c r="F86" s="48">
        <f t="shared" si="2"/>
        <v>8611.722488038278</v>
      </c>
    </row>
    <row r="87" spans="1:6" ht="18" customHeight="1">
      <c r="A87" s="57">
        <f t="shared" si="3"/>
        <v>84</v>
      </c>
      <c r="B87" s="74" t="s">
        <v>54</v>
      </c>
      <c r="C87" s="28">
        <v>30</v>
      </c>
      <c r="D87" s="28">
        <v>358</v>
      </c>
      <c r="E87" s="28">
        <v>14459565</v>
      </c>
      <c r="F87" s="48">
        <f t="shared" si="2"/>
        <v>40389.84636871509</v>
      </c>
    </row>
    <row r="88" spans="1:6" ht="18" customHeight="1">
      <c r="A88" s="57">
        <f t="shared" si="3"/>
        <v>85</v>
      </c>
      <c r="B88" s="59" t="s">
        <v>55</v>
      </c>
      <c r="C88" s="28">
        <v>14</v>
      </c>
      <c r="D88" s="28">
        <v>171</v>
      </c>
      <c r="E88" s="28">
        <v>2969610</v>
      </c>
      <c r="F88" s="48">
        <f t="shared" si="2"/>
        <v>17366.140350877195</v>
      </c>
    </row>
    <row r="89" spans="1:6" ht="18" customHeight="1">
      <c r="A89" s="57">
        <f t="shared" si="3"/>
        <v>86</v>
      </c>
      <c r="B89" s="59" t="s">
        <v>56</v>
      </c>
      <c r="C89" s="28">
        <v>40</v>
      </c>
      <c r="D89" s="28">
        <v>425</v>
      </c>
      <c r="E89" s="28">
        <v>5639200</v>
      </c>
      <c r="F89" s="48">
        <f t="shared" si="2"/>
        <v>13268.70588235294</v>
      </c>
    </row>
    <row r="90" spans="1:6" ht="18" customHeight="1">
      <c r="A90" s="57">
        <f t="shared" si="3"/>
        <v>87</v>
      </c>
      <c r="B90" s="59" t="s">
        <v>57</v>
      </c>
      <c r="C90" s="28">
        <v>25</v>
      </c>
      <c r="D90" s="28">
        <v>374</v>
      </c>
      <c r="E90" s="28">
        <v>4733850</v>
      </c>
      <c r="F90" s="48">
        <f t="shared" si="2"/>
        <v>12657.35294117647</v>
      </c>
    </row>
    <row r="91" spans="1:6" ht="18" customHeight="1">
      <c r="A91" s="57">
        <f t="shared" si="3"/>
        <v>88</v>
      </c>
      <c r="B91" s="59" t="s">
        <v>351</v>
      </c>
      <c r="C91" s="28">
        <v>10</v>
      </c>
      <c r="D91" s="28">
        <v>104</v>
      </c>
      <c r="E91" s="28">
        <v>532900</v>
      </c>
      <c r="F91" s="48">
        <f t="shared" si="2"/>
        <v>5124.038461538462</v>
      </c>
    </row>
    <row r="92" spans="1:6" ht="18" customHeight="1">
      <c r="A92" s="57">
        <f t="shared" si="3"/>
        <v>89</v>
      </c>
      <c r="B92" s="59" t="s">
        <v>58</v>
      </c>
      <c r="C92" s="28">
        <v>20</v>
      </c>
      <c r="D92" s="28">
        <v>294</v>
      </c>
      <c r="E92" s="28">
        <v>7238600</v>
      </c>
      <c r="F92" s="48">
        <f t="shared" si="2"/>
        <v>24621.08843537415</v>
      </c>
    </row>
    <row r="93" spans="1:6" ht="18" customHeight="1">
      <c r="A93" s="57">
        <f t="shared" si="3"/>
        <v>90</v>
      </c>
      <c r="B93" s="59" t="s">
        <v>59</v>
      </c>
      <c r="C93" s="28">
        <v>20</v>
      </c>
      <c r="D93" s="28">
        <v>735</v>
      </c>
      <c r="E93" s="28">
        <v>4443974</v>
      </c>
      <c r="F93" s="48">
        <f t="shared" si="2"/>
        <v>6046.223129251701</v>
      </c>
    </row>
    <row r="94" spans="1:6" ht="18" customHeight="1">
      <c r="A94" s="57">
        <f t="shared" si="3"/>
        <v>91</v>
      </c>
      <c r="B94" s="59" t="s">
        <v>60</v>
      </c>
      <c r="C94" s="28">
        <v>20</v>
      </c>
      <c r="D94" s="28">
        <v>246</v>
      </c>
      <c r="E94" s="28">
        <v>4758300</v>
      </c>
      <c r="F94" s="48">
        <f t="shared" si="2"/>
        <v>19342.682926829268</v>
      </c>
    </row>
    <row r="95" spans="1:6" ht="18" customHeight="1">
      <c r="A95" s="57">
        <f t="shared" si="3"/>
        <v>92</v>
      </c>
      <c r="B95" s="59" t="s">
        <v>61</v>
      </c>
      <c r="C95" s="28">
        <v>20</v>
      </c>
      <c r="D95" s="28">
        <v>275</v>
      </c>
      <c r="E95" s="28">
        <v>3196080</v>
      </c>
      <c r="F95" s="48">
        <f t="shared" si="2"/>
        <v>11622.10909090909</v>
      </c>
    </row>
    <row r="96" spans="1:6" ht="18" customHeight="1">
      <c r="A96" s="57">
        <f t="shared" si="3"/>
        <v>93</v>
      </c>
      <c r="B96" s="60" t="s">
        <v>62</v>
      </c>
      <c r="C96" s="28">
        <v>20</v>
      </c>
      <c r="D96" s="28">
        <v>395</v>
      </c>
      <c r="E96" s="28">
        <v>3252939</v>
      </c>
      <c r="F96" s="48">
        <f t="shared" si="2"/>
        <v>8235.288607594937</v>
      </c>
    </row>
    <row r="97" spans="1:6" ht="18" customHeight="1">
      <c r="A97" s="57">
        <f t="shared" si="3"/>
        <v>94</v>
      </c>
      <c r="B97" s="60" t="s">
        <v>63</v>
      </c>
      <c r="C97" s="28">
        <v>10</v>
      </c>
      <c r="D97" s="28">
        <v>144</v>
      </c>
      <c r="E97" s="28">
        <v>3151775</v>
      </c>
      <c r="F97" s="48">
        <f t="shared" si="2"/>
        <v>21887.32638888889</v>
      </c>
    </row>
    <row r="98" spans="1:6" ht="18" customHeight="1">
      <c r="A98" s="57">
        <f t="shared" si="3"/>
        <v>95</v>
      </c>
      <c r="B98" s="60" t="s">
        <v>64</v>
      </c>
      <c r="C98" s="28">
        <v>20</v>
      </c>
      <c r="D98" s="28">
        <v>243</v>
      </c>
      <c r="E98" s="28">
        <v>4916616</v>
      </c>
      <c r="F98" s="48">
        <f t="shared" si="2"/>
        <v>20232.987654320987</v>
      </c>
    </row>
    <row r="99" spans="1:6" ht="18" customHeight="1">
      <c r="A99" s="57">
        <f t="shared" si="3"/>
        <v>96</v>
      </c>
      <c r="B99" s="60" t="s">
        <v>65</v>
      </c>
      <c r="C99" s="28">
        <v>20</v>
      </c>
      <c r="D99" s="28">
        <v>312</v>
      </c>
      <c r="E99" s="28">
        <v>1771500</v>
      </c>
      <c r="F99" s="48">
        <f t="shared" si="2"/>
        <v>5677.884615384615</v>
      </c>
    </row>
    <row r="100" spans="1:6" ht="18" customHeight="1">
      <c r="A100" s="57">
        <f t="shared" si="3"/>
        <v>97</v>
      </c>
      <c r="B100" s="60" t="s">
        <v>66</v>
      </c>
      <c r="C100" s="28">
        <v>29</v>
      </c>
      <c r="D100" s="28">
        <v>268</v>
      </c>
      <c r="E100" s="28">
        <v>1238320</v>
      </c>
      <c r="F100" s="48">
        <f t="shared" si="2"/>
        <v>4620.5970149253735</v>
      </c>
    </row>
    <row r="101" spans="1:6" ht="18" customHeight="1">
      <c r="A101" s="57">
        <f t="shared" si="3"/>
        <v>98</v>
      </c>
      <c r="B101" s="60" t="s">
        <v>67</v>
      </c>
      <c r="C101" s="28">
        <v>40</v>
      </c>
      <c r="D101" s="28">
        <v>530</v>
      </c>
      <c r="E101" s="28">
        <v>5869436</v>
      </c>
      <c r="F101" s="48">
        <f t="shared" si="2"/>
        <v>11074.40754716981</v>
      </c>
    </row>
    <row r="102" spans="1:6" ht="18" customHeight="1">
      <c r="A102" s="57">
        <f t="shared" si="3"/>
        <v>99</v>
      </c>
      <c r="B102" s="60" t="s">
        <v>68</v>
      </c>
      <c r="C102" s="28">
        <v>40</v>
      </c>
      <c r="D102" s="28">
        <v>414</v>
      </c>
      <c r="E102" s="28">
        <v>2880850</v>
      </c>
      <c r="F102" s="48">
        <f t="shared" si="2"/>
        <v>6958.574879227053</v>
      </c>
    </row>
    <row r="103" spans="1:6" ht="18" customHeight="1">
      <c r="A103" s="57">
        <f t="shared" si="3"/>
        <v>100</v>
      </c>
      <c r="B103" s="60" t="s">
        <v>69</v>
      </c>
      <c r="C103" s="28">
        <v>40</v>
      </c>
      <c r="D103" s="28">
        <v>618</v>
      </c>
      <c r="E103" s="28">
        <v>10534780</v>
      </c>
      <c r="F103" s="48">
        <f t="shared" si="2"/>
        <v>17046.569579288025</v>
      </c>
    </row>
    <row r="104" spans="1:6" ht="18" customHeight="1">
      <c r="A104" s="57">
        <f t="shared" si="3"/>
        <v>101</v>
      </c>
      <c r="B104" s="60" t="s">
        <v>70</v>
      </c>
      <c r="C104" s="28">
        <v>25</v>
      </c>
      <c r="D104" s="28">
        <v>333</v>
      </c>
      <c r="E104" s="28">
        <v>4472910</v>
      </c>
      <c r="F104" s="48">
        <f t="shared" si="2"/>
        <v>13432.162162162162</v>
      </c>
    </row>
    <row r="105" spans="1:6" ht="18" customHeight="1">
      <c r="A105" s="57">
        <f t="shared" si="3"/>
        <v>102</v>
      </c>
      <c r="B105" s="60" t="s">
        <v>71</v>
      </c>
      <c r="C105" s="28">
        <v>20</v>
      </c>
      <c r="D105" s="28">
        <v>289</v>
      </c>
      <c r="E105" s="28">
        <v>897964</v>
      </c>
      <c r="F105" s="48">
        <f t="shared" si="2"/>
        <v>3107.1418685121107</v>
      </c>
    </row>
    <row r="106" spans="1:6" ht="18" customHeight="1">
      <c r="A106" s="57">
        <f t="shared" si="3"/>
        <v>103</v>
      </c>
      <c r="B106" s="60" t="s">
        <v>72</v>
      </c>
      <c r="C106" s="28">
        <v>20</v>
      </c>
      <c r="D106" s="28">
        <v>266</v>
      </c>
      <c r="E106" s="28">
        <v>3849669</v>
      </c>
      <c r="F106" s="48">
        <f t="shared" si="2"/>
        <v>14472.439849624061</v>
      </c>
    </row>
    <row r="107" spans="1:6" ht="18" customHeight="1">
      <c r="A107" s="57">
        <f t="shared" si="3"/>
        <v>104</v>
      </c>
      <c r="B107" s="60" t="s">
        <v>73</v>
      </c>
      <c r="C107" s="28">
        <v>20</v>
      </c>
      <c r="D107" s="28">
        <v>260</v>
      </c>
      <c r="E107" s="28">
        <v>6629695</v>
      </c>
      <c r="F107" s="48">
        <f t="shared" si="2"/>
        <v>25498.826923076922</v>
      </c>
    </row>
    <row r="108" spans="1:6" ht="18" customHeight="1">
      <c r="A108" s="57">
        <f t="shared" si="3"/>
        <v>105</v>
      </c>
      <c r="B108" s="60" t="s">
        <v>74</v>
      </c>
      <c r="C108" s="28">
        <v>12</v>
      </c>
      <c r="D108" s="28">
        <v>207</v>
      </c>
      <c r="E108" s="28">
        <v>1201778</v>
      </c>
      <c r="F108" s="48">
        <f t="shared" si="2"/>
        <v>5805.690821256038</v>
      </c>
    </row>
    <row r="109" spans="1:6" ht="18" customHeight="1">
      <c r="A109" s="57">
        <f t="shared" si="3"/>
        <v>106</v>
      </c>
      <c r="B109" s="60" t="s">
        <v>75</v>
      </c>
      <c r="C109" s="28">
        <v>20</v>
      </c>
      <c r="D109" s="28">
        <v>264</v>
      </c>
      <c r="E109" s="28">
        <v>4632260</v>
      </c>
      <c r="F109" s="48">
        <f t="shared" si="2"/>
        <v>17546.439393939392</v>
      </c>
    </row>
    <row r="110" spans="1:6" ht="18" customHeight="1">
      <c r="A110" s="57">
        <f t="shared" si="3"/>
        <v>107</v>
      </c>
      <c r="B110" s="60" t="s">
        <v>76</v>
      </c>
      <c r="C110" s="28">
        <v>37</v>
      </c>
      <c r="D110" s="28">
        <v>336</v>
      </c>
      <c r="E110" s="28">
        <v>3988956</v>
      </c>
      <c r="F110" s="48">
        <f t="shared" si="2"/>
        <v>11871.892857142857</v>
      </c>
    </row>
    <row r="111" spans="1:6" ht="18" customHeight="1">
      <c r="A111" s="57">
        <f t="shared" si="3"/>
        <v>108</v>
      </c>
      <c r="B111" s="60" t="s">
        <v>77</v>
      </c>
      <c r="C111" s="28">
        <v>10</v>
      </c>
      <c r="D111" s="28">
        <v>100</v>
      </c>
      <c r="E111" s="28">
        <v>584775</v>
      </c>
      <c r="F111" s="48">
        <f t="shared" si="2"/>
        <v>5847.75</v>
      </c>
    </row>
    <row r="112" spans="1:6" ht="18" customHeight="1">
      <c r="A112" s="57">
        <f t="shared" si="3"/>
        <v>109</v>
      </c>
      <c r="B112" s="60" t="s">
        <v>78</v>
      </c>
      <c r="C112" s="28">
        <v>20</v>
      </c>
      <c r="D112" s="28">
        <v>405</v>
      </c>
      <c r="E112" s="28">
        <v>2960177</v>
      </c>
      <c r="F112" s="48">
        <f t="shared" si="2"/>
        <v>7309.079012345679</v>
      </c>
    </row>
    <row r="113" spans="1:6" ht="18" customHeight="1">
      <c r="A113" s="57">
        <f t="shared" si="3"/>
        <v>110</v>
      </c>
      <c r="B113" s="60" t="s">
        <v>79</v>
      </c>
      <c r="C113" s="28">
        <v>20</v>
      </c>
      <c r="D113" s="28">
        <v>356</v>
      </c>
      <c r="E113" s="28">
        <v>2174854</v>
      </c>
      <c r="F113" s="48">
        <f t="shared" si="2"/>
        <v>6109.140449438202</v>
      </c>
    </row>
    <row r="114" spans="1:6" ht="18" customHeight="1">
      <c r="A114" s="57">
        <f t="shared" si="3"/>
        <v>111</v>
      </c>
      <c r="B114" s="60" t="s">
        <v>80</v>
      </c>
      <c r="C114" s="28">
        <v>60</v>
      </c>
      <c r="D114" s="28">
        <v>844</v>
      </c>
      <c r="E114" s="28">
        <v>9345367</v>
      </c>
      <c r="F114" s="48">
        <f t="shared" si="2"/>
        <v>11072.70971563981</v>
      </c>
    </row>
    <row r="115" spans="1:6" ht="18" customHeight="1">
      <c r="A115" s="57">
        <f t="shared" si="3"/>
        <v>112</v>
      </c>
      <c r="B115" s="60" t="s">
        <v>81</v>
      </c>
      <c r="C115" s="28">
        <v>30</v>
      </c>
      <c r="D115" s="28">
        <v>411</v>
      </c>
      <c r="E115" s="28">
        <v>1805695</v>
      </c>
      <c r="F115" s="48">
        <f t="shared" si="2"/>
        <v>4393.418491484185</v>
      </c>
    </row>
    <row r="116" spans="1:6" ht="18" customHeight="1">
      <c r="A116" s="57">
        <f t="shared" si="3"/>
        <v>113</v>
      </c>
      <c r="B116" s="60" t="s">
        <v>82</v>
      </c>
      <c r="C116" s="28">
        <v>19</v>
      </c>
      <c r="D116" s="28">
        <v>263</v>
      </c>
      <c r="E116" s="28">
        <v>1778900</v>
      </c>
      <c r="F116" s="48">
        <f t="shared" si="2"/>
        <v>6763.878326996198</v>
      </c>
    </row>
    <row r="117" spans="1:6" ht="18" customHeight="1">
      <c r="A117" s="57">
        <f t="shared" si="3"/>
        <v>114</v>
      </c>
      <c r="B117" s="60" t="s">
        <v>83</v>
      </c>
      <c r="C117" s="28">
        <v>20</v>
      </c>
      <c r="D117" s="28">
        <v>335</v>
      </c>
      <c r="E117" s="28">
        <v>1477772</v>
      </c>
      <c r="F117" s="48">
        <f t="shared" si="2"/>
        <v>4411.259701492538</v>
      </c>
    </row>
    <row r="118" spans="1:6" ht="18" customHeight="1">
      <c r="A118" s="57">
        <f t="shared" si="3"/>
        <v>115</v>
      </c>
      <c r="B118" s="60" t="s">
        <v>84</v>
      </c>
      <c r="C118" s="28">
        <v>35</v>
      </c>
      <c r="D118" s="28">
        <v>550</v>
      </c>
      <c r="E118" s="28">
        <v>3217620</v>
      </c>
      <c r="F118" s="48">
        <f t="shared" si="2"/>
        <v>5850.218181818182</v>
      </c>
    </row>
    <row r="119" spans="1:6" s="42" customFormat="1" ht="18" customHeight="1">
      <c r="A119" s="57">
        <f t="shared" si="3"/>
        <v>116</v>
      </c>
      <c r="B119" s="60" t="s">
        <v>352</v>
      </c>
      <c r="C119" s="40">
        <v>14</v>
      </c>
      <c r="D119" s="40">
        <v>124</v>
      </c>
      <c r="E119" s="40">
        <v>633150</v>
      </c>
      <c r="F119" s="48">
        <f t="shared" si="2"/>
        <v>5106.048387096775</v>
      </c>
    </row>
    <row r="120" spans="1:6" s="42" customFormat="1" ht="18" customHeight="1">
      <c r="A120" s="57">
        <f t="shared" si="3"/>
        <v>117</v>
      </c>
      <c r="B120" s="60" t="s">
        <v>85</v>
      </c>
      <c r="C120" s="40">
        <v>15</v>
      </c>
      <c r="D120" s="40">
        <v>203</v>
      </c>
      <c r="E120" s="40">
        <v>1204801</v>
      </c>
      <c r="F120" s="48">
        <f t="shared" si="2"/>
        <v>5934.980295566503</v>
      </c>
    </row>
    <row r="121" spans="1:6" s="42" customFormat="1" ht="18" customHeight="1">
      <c r="A121" s="57">
        <f t="shared" si="3"/>
        <v>118</v>
      </c>
      <c r="B121" s="60" t="s">
        <v>86</v>
      </c>
      <c r="C121" s="40">
        <v>34</v>
      </c>
      <c r="D121" s="40">
        <v>416</v>
      </c>
      <c r="E121" s="40">
        <v>4694243</v>
      </c>
      <c r="F121" s="48">
        <f t="shared" si="2"/>
        <v>11284.23798076923</v>
      </c>
    </row>
    <row r="122" spans="1:6" s="42" customFormat="1" ht="18" customHeight="1">
      <c r="A122" s="57">
        <f t="shared" si="3"/>
        <v>119</v>
      </c>
      <c r="B122" s="60" t="s">
        <v>353</v>
      </c>
      <c r="C122" s="40">
        <v>20</v>
      </c>
      <c r="D122" s="40">
        <v>221</v>
      </c>
      <c r="E122" s="40">
        <v>672016</v>
      </c>
      <c r="F122" s="48">
        <f aca="true" t="shared" si="4" ref="F122:F184">IF(AND(D122&gt;0,E122&gt;0),E122/D122,0)</f>
        <v>3040.7963800904977</v>
      </c>
    </row>
    <row r="123" spans="1:6" s="42" customFormat="1" ht="18" customHeight="1">
      <c r="A123" s="57">
        <f t="shared" si="3"/>
        <v>120</v>
      </c>
      <c r="B123" s="60" t="s">
        <v>354</v>
      </c>
      <c r="C123" s="40">
        <v>14</v>
      </c>
      <c r="D123" s="40">
        <v>192</v>
      </c>
      <c r="E123" s="40">
        <v>2479796</v>
      </c>
      <c r="F123" s="48">
        <f t="shared" si="4"/>
        <v>12915.604166666666</v>
      </c>
    </row>
    <row r="124" spans="1:6" s="42" customFormat="1" ht="18" customHeight="1">
      <c r="A124" s="57">
        <f t="shared" si="3"/>
        <v>121</v>
      </c>
      <c r="B124" s="60" t="s">
        <v>87</v>
      </c>
      <c r="C124" s="40">
        <v>10</v>
      </c>
      <c r="D124" s="40">
        <v>2133</v>
      </c>
      <c r="E124" s="40">
        <v>2513710</v>
      </c>
      <c r="F124" s="48">
        <f t="shared" si="4"/>
        <v>1178.4857008907643</v>
      </c>
    </row>
    <row r="125" spans="1:6" s="42" customFormat="1" ht="18" customHeight="1">
      <c r="A125" s="57">
        <f t="shared" si="3"/>
        <v>122</v>
      </c>
      <c r="B125" s="60" t="s">
        <v>88</v>
      </c>
      <c r="C125" s="40">
        <v>10</v>
      </c>
      <c r="D125" s="40">
        <v>123</v>
      </c>
      <c r="E125" s="40">
        <v>2371790</v>
      </c>
      <c r="F125" s="48">
        <f t="shared" si="4"/>
        <v>19282.845528455284</v>
      </c>
    </row>
    <row r="126" spans="1:6" s="42" customFormat="1" ht="18" customHeight="1">
      <c r="A126" s="57">
        <f t="shared" si="3"/>
        <v>123</v>
      </c>
      <c r="B126" s="60" t="s">
        <v>89</v>
      </c>
      <c r="C126" s="40">
        <v>10</v>
      </c>
      <c r="D126" s="40">
        <v>1941</v>
      </c>
      <c r="E126" s="40">
        <v>2068975</v>
      </c>
      <c r="F126" s="48">
        <f t="shared" si="4"/>
        <v>1065.9325090159712</v>
      </c>
    </row>
    <row r="127" spans="1:6" s="42" customFormat="1" ht="18" customHeight="1">
      <c r="A127" s="57">
        <f t="shared" si="3"/>
        <v>124</v>
      </c>
      <c r="B127" s="60" t="s">
        <v>90</v>
      </c>
      <c r="C127" s="40">
        <v>20</v>
      </c>
      <c r="D127" s="40">
        <v>366</v>
      </c>
      <c r="E127" s="40">
        <v>6703564</v>
      </c>
      <c r="F127" s="48">
        <f t="shared" si="4"/>
        <v>18315.748633879783</v>
      </c>
    </row>
    <row r="128" spans="1:6" s="42" customFormat="1" ht="18" customHeight="1">
      <c r="A128" s="57">
        <f t="shared" si="3"/>
        <v>125</v>
      </c>
      <c r="B128" s="60" t="s">
        <v>91</v>
      </c>
      <c r="C128" s="40">
        <v>20</v>
      </c>
      <c r="D128" s="40">
        <v>265</v>
      </c>
      <c r="E128" s="40">
        <v>1211763</v>
      </c>
      <c r="F128" s="48">
        <f t="shared" si="4"/>
        <v>4572.690566037736</v>
      </c>
    </row>
    <row r="129" spans="1:6" s="42" customFormat="1" ht="18" customHeight="1">
      <c r="A129" s="57">
        <f t="shared" si="3"/>
        <v>126</v>
      </c>
      <c r="B129" s="60" t="s">
        <v>355</v>
      </c>
      <c r="C129" s="40">
        <v>60</v>
      </c>
      <c r="D129" s="40">
        <v>756</v>
      </c>
      <c r="E129" s="40">
        <v>8429660</v>
      </c>
      <c r="F129" s="48">
        <f t="shared" si="4"/>
        <v>11150.343915343916</v>
      </c>
    </row>
    <row r="130" spans="1:6" s="42" customFormat="1" ht="18" customHeight="1">
      <c r="A130" s="57">
        <f t="shared" si="3"/>
        <v>127</v>
      </c>
      <c r="B130" s="75" t="s">
        <v>356</v>
      </c>
      <c r="C130" s="40">
        <v>31</v>
      </c>
      <c r="D130" s="40">
        <v>477</v>
      </c>
      <c r="E130" s="40">
        <v>5555723</v>
      </c>
      <c r="F130" s="48">
        <f>IF(AND(D130&gt;0,E130&gt;0),E130/D130,0)</f>
        <v>11647.218029350104</v>
      </c>
    </row>
    <row r="131" spans="1:6" s="42" customFormat="1" ht="18" customHeight="1">
      <c r="A131" s="57">
        <f t="shared" si="3"/>
        <v>128</v>
      </c>
      <c r="B131" s="60" t="s">
        <v>92</v>
      </c>
      <c r="C131" s="40">
        <v>20</v>
      </c>
      <c r="D131" s="40">
        <v>258</v>
      </c>
      <c r="E131" s="40">
        <v>3356855</v>
      </c>
      <c r="F131" s="48">
        <f t="shared" si="4"/>
        <v>13011.065891472868</v>
      </c>
    </row>
    <row r="132" spans="1:6" s="42" customFormat="1" ht="18" customHeight="1">
      <c r="A132" s="57">
        <f t="shared" si="3"/>
        <v>129</v>
      </c>
      <c r="B132" s="60" t="s">
        <v>357</v>
      </c>
      <c r="C132" s="40">
        <v>20</v>
      </c>
      <c r="D132" s="40">
        <v>492</v>
      </c>
      <c r="E132" s="40">
        <v>4127284</v>
      </c>
      <c r="F132" s="48">
        <f t="shared" si="4"/>
        <v>8388.788617886179</v>
      </c>
    </row>
    <row r="133" spans="1:6" s="42" customFormat="1" ht="18" customHeight="1">
      <c r="A133" s="57">
        <f t="shared" si="3"/>
        <v>130</v>
      </c>
      <c r="B133" s="60" t="s">
        <v>93</v>
      </c>
      <c r="C133" s="40">
        <v>39</v>
      </c>
      <c r="D133" s="40">
        <v>909</v>
      </c>
      <c r="E133" s="40">
        <v>12030280</v>
      </c>
      <c r="F133" s="48">
        <f t="shared" si="4"/>
        <v>13234.631463146314</v>
      </c>
    </row>
    <row r="134" spans="1:6" s="42" customFormat="1" ht="18" customHeight="1">
      <c r="A134" s="57">
        <f aca="true" t="shared" si="5" ref="A134:A197">A133+1</f>
        <v>131</v>
      </c>
      <c r="B134" s="60" t="s">
        <v>94</v>
      </c>
      <c r="C134" s="40">
        <v>19</v>
      </c>
      <c r="D134" s="40">
        <v>300</v>
      </c>
      <c r="E134" s="40">
        <v>2821402</v>
      </c>
      <c r="F134" s="48">
        <f t="shared" si="4"/>
        <v>9404.673333333334</v>
      </c>
    </row>
    <row r="135" spans="1:6" s="42" customFormat="1" ht="18" customHeight="1">
      <c r="A135" s="57">
        <f t="shared" si="5"/>
        <v>132</v>
      </c>
      <c r="B135" s="60" t="s">
        <v>95</v>
      </c>
      <c r="C135" s="40">
        <v>14</v>
      </c>
      <c r="D135" s="40">
        <v>291</v>
      </c>
      <c r="E135" s="40">
        <v>1895093</v>
      </c>
      <c r="F135" s="48">
        <f t="shared" si="4"/>
        <v>6512.3470790378005</v>
      </c>
    </row>
    <row r="136" spans="1:6" s="42" customFormat="1" ht="18" customHeight="1">
      <c r="A136" s="57">
        <f t="shared" si="5"/>
        <v>133</v>
      </c>
      <c r="B136" s="60" t="s">
        <v>96</v>
      </c>
      <c r="C136" s="40">
        <v>25</v>
      </c>
      <c r="D136" s="40">
        <v>244</v>
      </c>
      <c r="E136" s="40">
        <v>3097059</v>
      </c>
      <c r="F136" s="48">
        <f t="shared" si="4"/>
        <v>12692.86475409836</v>
      </c>
    </row>
    <row r="137" spans="1:6" s="42" customFormat="1" ht="18" customHeight="1">
      <c r="A137" s="57">
        <f t="shared" si="5"/>
        <v>134</v>
      </c>
      <c r="B137" s="60" t="s">
        <v>358</v>
      </c>
      <c r="C137" s="40">
        <v>14</v>
      </c>
      <c r="D137" s="40">
        <v>204</v>
      </c>
      <c r="E137" s="40">
        <v>2452800</v>
      </c>
      <c r="F137" s="48">
        <f t="shared" si="4"/>
        <v>12023.529411764706</v>
      </c>
    </row>
    <row r="138" spans="1:6" s="42" customFormat="1" ht="18" customHeight="1">
      <c r="A138" s="57">
        <f t="shared" si="5"/>
        <v>135</v>
      </c>
      <c r="B138" s="60" t="s">
        <v>359</v>
      </c>
      <c r="C138" s="40">
        <v>20</v>
      </c>
      <c r="D138" s="40">
        <v>401</v>
      </c>
      <c r="E138" s="40">
        <v>3930990</v>
      </c>
      <c r="F138" s="48">
        <f t="shared" si="4"/>
        <v>9802.967581047382</v>
      </c>
    </row>
    <row r="139" spans="1:6" s="42" customFormat="1" ht="18" customHeight="1">
      <c r="A139" s="57">
        <f t="shared" si="5"/>
        <v>136</v>
      </c>
      <c r="B139" s="60" t="s">
        <v>360</v>
      </c>
      <c r="C139" s="40">
        <v>36</v>
      </c>
      <c r="D139" s="40">
        <v>402</v>
      </c>
      <c r="E139" s="40">
        <v>4629201</v>
      </c>
      <c r="F139" s="48">
        <f t="shared" si="4"/>
        <v>11515.425373134329</v>
      </c>
    </row>
    <row r="140" spans="1:6" s="42" customFormat="1" ht="18" customHeight="1">
      <c r="A140" s="57">
        <f t="shared" si="5"/>
        <v>137</v>
      </c>
      <c r="B140" s="60" t="s">
        <v>97</v>
      </c>
      <c r="C140" s="40">
        <v>14</v>
      </c>
      <c r="D140" s="40">
        <v>279</v>
      </c>
      <c r="E140" s="40">
        <v>2968764</v>
      </c>
      <c r="F140" s="48">
        <f t="shared" si="4"/>
        <v>10640.731182795698</v>
      </c>
    </row>
    <row r="141" spans="1:6" s="42" customFormat="1" ht="18" customHeight="1">
      <c r="A141" s="57">
        <f t="shared" si="5"/>
        <v>138</v>
      </c>
      <c r="B141" s="60" t="s">
        <v>361</v>
      </c>
      <c r="C141" s="40">
        <v>20</v>
      </c>
      <c r="D141" s="40">
        <v>193</v>
      </c>
      <c r="E141" s="40">
        <v>2495790</v>
      </c>
      <c r="F141" s="48">
        <f t="shared" si="4"/>
        <v>12931.554404145078</v>
      </c>
    </row>
    <row r="142" spans="1:6" s="42" customFormat="1" ht="18" customHeight="1">
      <c r="A142" s="57">
        <f t="shared" si="5"/>
        <v>139</v>
      </c>
      <c r="B142" s="60" t="s">
        <v>362</v>
      </c>
      <c r="C142" s="40">
        <v>20</v>
      </c>
      <c r="D142" s="40">
        <v>144</v>
      </c>
      <c r="E142" s="40">
        <v>2273500</v>
      </c>
      <c r="F142" s="48">
        <f t="shared" si="4"/>
        <v>15788.194444444445</v>
      </c>
    </row>
    <row r="143" spans="1:6" s="42" customFormat="1" ht="18" customHeight="1">
      <c r="A143" s="57">
        <f t="shared" si="5"/>
        <v>140</v>
      </c>
      <c r="B143" s="60" t="s">
        <v>363</v>
      </c>
      <c r="C143" s="40">
        <v>40</v>
      </c>
      <c r="D143" s="40">
        <v>450</v>
      </c>
      <c r="E143" s="40">
        <v>2613925</v>
      </c>
      <c r="F143" s="48">
        <f t="shared" si="4"/>
        <v>5808.722222222223</v>
      </c>
    </row>
    <row r="144" spans="1:6" s="42" customFormat="1" ht="18" customHeight="1">
      <c r="A144" s="57">
        <f t="shared" si="5"/>
        <v>141</v>
      </c>
      <c r="B144" s="60" t="s">
        <v>98</v>
      </c>
      <c r="C144" s="40">
        <v>40</v>
      </c>
      <c r="D144" s="40">
        <v>623</v>
      </c>
      <c r="E144" s="40">
        <v>4045493</v>
      </c>
      <c r="F144" s="48">
        <f t="shared" si="4"/>
        <v>6493.568218298556</v>
      </c>
    </row>
    <row r="145" spans="1:6" s="42" customFormat="1" ht="18" customHeight="1">
      <c r="A145" s="57">
        <f t="shared" si="5"/>
        <v>142</v>
      </c>
      <c r="B145" s="60" t="s">
        <v>99</v>
      </c>
      <c r="C145" s="40">
        <v>34</v>
      </c>
      <c r="D145" s="40">
        <v>452</v>
      </c>
      <c r="E145" s="40">
        <v>15101700</v>
      </c>
      <c r="F145" s="48">
        <f t="shared" si="4"/>
        <v>33410.8407079646</v>
      </c>
    </row>
    <row r="146" spans="1:6" s="42" customFormat="1" ht="18" customHeight="1">
      <c r="A146" s="57">
        <f t="shared" si="5"/>
        <v>143</v>
      </c>
      <c r="B146" s="60" t="s">
        <v>100</v>
      </c>
      <c r="C146" s="40">
        <v>20</v>
      </c>
      <c r="D146" s="40">
        <v>223</v>
      </c>
      <c r="E146" s="40">
        <v>5242751</v>
      </c>
      <c r="F146" s="48">
        <f t="shared" si="4"/>
        <v>23510.094170403587</v>
      </c>
    </row>
    <row r="147" spans="1:6" s="42" customFormat="1" ht="18" customHeight="1">
      <c r="A147" s="57">
        <f t="shared" si="5"/>
        <v>144</v>
      </c>
      <c r="B147" s="60" t="s">
        <v>101</v>
      </c>
      <c r="C147" s="40">
        <v>20</v>
      </c>
      <c r="D147" s="40">
        <v>306</v>
      </c>
      <c r="E147" s="40">
        <v>4077522</v>
      </c>
      <c r="F147" s="48">
        <f t="shared" si="4"/>
        <v>13325.235294117647</v>
      </c>
    </row>
    <row r="148" spans="1:6" s="42" customFormat="1" ht="18" customHeight="1">
      <c r="A148" s="57">
        <f t="shared" si="5"/>
        <v>145</v>
      </c>
      <c r="B148" s="60" t="s">
        <v>102</v>
      </c>
      <c r="C148" s="40">
        <v>20</v>
      </c>
      <c r="D148" s="40">
        <v>332</v>
      </c>
      <c r="E148" s="40">
        <v>1781180</v>
      </c>
      <c r="F148" s="48">
        <f t="shared" si="4"/>
        <v>5365</v>
      </c>
    </row>
    <row r="149" spans="1:6" s="42" customFormat="1" ht="18" customHeight="1">
      <c r="A149" s="57">
        <f t="shared" si="5"/>
        <v>146</v>
      </c>
      <c r="B149" s="60" t="s">
        <v>103</v>
      </c>
      <c r="C149" s="40">
        <v>20</v>
      </c>
      <c r="D149" s="40">
        <v>402</v>
      </c>
      <c r="E149" s="40">
        <v>2436741</v>
      </c>
      <c r="F149" s="48">
        <f t="shared" si="4"/>
        <v>6061.544776119403</v>
      </c>
    </row>
    <row r="150" spans="1:6" s="42" customFormat="1" ht="18" customHeight="1">
      <c r="A150" s="57">
        <f t="shared" si="5"/>
        <v>147</v>
      </c>
      <c r="B150" s="60" t="s">
        <v>104</v>
      </c>
      <c r="C150" s="40">
        <v>18</v>
      </c>
      <c r="D150" s="40">
        <v>188</v>
      </c>
      <c r="E150" s="40">
        <v>5751175</v>
      </c>
      <c r="F150" s="48">
        <f t="shared" si="4"/>
        <v>30591.356382978724</v>
      </c>
    </row>
    <row r="151" spans="1:6" s="42" customFormat="1" ht="18" customHeight="1">
      <c r="A151" s="57">
        <f t="shared" si="5"/>
        <v>148</v>
      </c>
      <c r="B151" s="60" t="s">
        <v>105</v>
      </c>
      <c r="C151" s="40">
        <v>20</v>
      </c>
      <c r="D151" s="40">
        <v>158</v>
      </c>
      <c r="E151" s="40">
        <v>1013420</v>
      </c>
      <c r="F151" s="48">
        <f t="shared" si="4"/>
        <v>6414.050632911392</v>
      </c>
    </row>
    <row r="152" spans="1:6" s="42" customFormat="1" ht="18" customHeight="1">
      <c r="A152" s="57">
        <f t="shared" si="5"/>
        <v>149</v>
      </c>
      <c r="B152" s="75" t="s">
        <v>106</v>
      </c>
      <c r="C152" s="40">
        <v>14</v>
      </c>
      <c r="D152" s="40">
        <v>154</v>
      </c>
      <c r="E152" s="40">
        <v>2425498</v>
      </c>
      <c r="F152" s="48">
        <f t="shared" si="4"/>
        <v>15749.987012987012</v>
      </c>
    </row>
    <row r="153" spans="1:6" s="42" customFormat="1" ht="18" customHeight="1">
      <c r="A153" s="57">
        <f t="shared" si="5"/>
        <v>150</v>
      </c>
      <c r="B153" s="60" t="s">
        <v>364</v>
      </c>
      <c r="C153" s="40">
        <v>20</v>
      </c>
      <c r="D153" s="40">
        <v>180</v>
      </c>
      <c r="E153" s="40">
        <v>4502668</v>
      </c>
      <c r="F153" s="48">
        <f t="shared" si="4"/>
        <v>25014.82222222222</v>
      </c>
    </row>
    <row r="154" spans="1:6" s="42" customFormat="1" ht="18" customHeight="1">
      <c r="A154" s="57">
        <f t="shared" si="5"/>
        <v>151</v>
      </c>
      <c r="B154" s="60" t="s">
        <v>107</v>
      </c>
      <c r="C154" s="40">
        <v>14</v>
      </c>
      <c r="D154" s="40">
        <v>139</v>
      </c>
      <c r="E154" s="40">
        <v>2554877</v>
      </c>
      <c r="F154" s="48">
        <f t="shared" si="4"/>
        <v>18380.410071942446</v>
      </c>
    </row>
    <row r="155" spans="1:6" s="42" customFormat="1" ht="18" customHeight="1">
      <c r="A155" s="57">
        <f t="shared" si="5"/>
        <v>152</v>
      </c>
      <c r="B155" s="60" t="s">
        <v>108</v>
      </c>
      <c r="C155" s="40">
        <v>20</v>
      </c>
      <c r="D155" s="40">
        <v>250</v>
      </c>
      <c r="E155" s="40">
        <v>4232141</v>
      </c>
      <c r="F155" s="48">
        <f t="shared" si="4"/>
        <v>16928.564</v>
      </c>
    </row>
    <row r="156" spans="1:6" s="42" customFormat="1" ht="18" customHeight="1">
      <c r="A156" s="57">
        <f t="shared" si="5"/>
        <v>153</v>
      </c>
      <c r="B156" s="60" t="s">
        <v>109</v>
      </c>
      <c r="C156" s="40">
        <v>20</v>
      </c>
      <c r="D156" s="40">
        <v>296</v>
      </c>
      <c r="E156" s="40">
        <v>1217357</v>
      </c>
      <c r="F156" s="48">
        <f t="shared" si="4"/>
        <v>4112.6925675675675</v>
      </c>
    </row>
    <row r="157" spans="1:6" s="42" customFormat="1" ht="18" customHeight="1">
      <c r="A157" s="57">
        <f t="shared" si="5"/>
        <v>154</v>
      </c>
      <c r="B157" s="60" t="s">
        <v>110</v>
      </c>
      <c r="C157" s="40">
        <v>20</v>
      </c>
      <c r="D157" s="40">
        <v>243</v>
      </c>
      <c r="E157" s="40">
        <v>2537849</v>
      </c>
      <c r="F157" s="48">
        <f t="shared" si="4"/>
        <v>10443.823045267489</v>
      </c>
    </row>
    <row r="158" spans="1:6" s="42" customFormat="1" ht="18" customHeight="1">
      <c r="A158" s="57">
        <f t="shared" si="5"/>
        <v>155</v>
      </c>
      <c r="B158" s="60" t="s">
        <v>111</v>
      </c>
      <c r="C158" s="40">
        <v>20</v>
      </c>
      <c r="D158" s="40">
        <v>248</v>
      </c>
      <c r="E158" s="40">
        <v>2324854</v>
      </c>
      <c r="F158" s="48">
        <f t="shared" si="4"/>
        <v>9374.411290322581</v>
      </c>
    </row>
    <row r="159" spans="1:6" s="42" customFormat="1" ht="18" customHeight="1">
      <c r="A159" s="57">
        <f t="shared" si="5"/>
        <v>156</v>
      </c>
      <c r="B159" s="60" t="s">
        <v>112</v>
      </c>
      <c r="C159" s="40">
        <v>20</v>
      </c>
      <c r="D159" s="40">
        <v>325</v>
      </c>
      <c r="E159" s="40">
        <v>2636240</v>
      </c>
      <c r="F159" s="48">
        <f t="shared" si="4"/>
        <v>8111.507692307692</v>
      </c>
    </row>
    <row r="160" spans="1:6" s="42" customFormat="1" ht="18" customHeight="1">
      <c r="A160" s="57">
        <f t="shared" si="5"/>
        <v>157</v>
      </c>
      <c r="B160" s="60" t="s">
        <v>113</v>
      </c>
      <c r="C160" s="40">
        <v>10</v>
      </c>
      <c r="D160" s="40">
        <v>240</v>
      </c>
      <c r="E160" s="40">
        <v>2980355</v>
      </c>
      <c r="F160" s="48">
        <f t="shared" si="4"/>
        <v>12418.145833333334</v>
      </c>
    </row>
    <row r="161" spans="1:6" s="42" customFormat="1" ht="18" customHeight="1">
      <c r="A161" s="57">
        <f t="shared" si="5"/>
        <v>158</v>
      </c>
      <c r="B161" s="60" t="s">
        <v>114</v>
      </c>
      <c r="C161" s="40">
        <v>20</v>
      </c>
      <c r="D161" s="40">
        <v>252</v>
      </c>
      <c r="E161" s="40">
        <v>2775395</v>
      </c>
      <c r="F161" s="48">
        <f t="shared" si="4"/>
        <v>11013.472222222223</v>
      </c>
    </row>
    <row r="162" spans="1:6" s="42" customFormat="1" ht="18" customHeight="1">
      <c r="A162" s="57">
        <f t="shared" si="5"/>
        <v>159</v>
      </c>
      <c r="B162" s="61" t="s">
        <v>115</v>
      </c>
      <c r="C162" s="40">
        <v>10</v>
      </c>
      <c r="D162" s="40">
        <v>252</v>
      </c>
      <c r="E162" s="40">
        <v>3202513</v>
      </c>
      <c r="F162" s="48">
        <f t="shared" si="4"/>
        <v>12708.38492063492</v>
      </c>
    </row>
    <row r="163" spans="1:6" s="42" customFormat="1" ht="18" customHeight="1">
      <c r="A163" s="57">
        <f t="shared" si="5"/>
        <v>160</v>
      </c>
      <c r="B163" s="61" t="s">
        <v>365</v>
      </c>
      <c r="C163" s="40">
        <v>20</v>
      </c>
      <c r="D163" s="40">
        <v>335</v>
      </c>
      <c r="E163" s="40">
        <v>4909455</v>
      </c>
      <c r="F163" s="48">
        <f t="shared" si="4"/>
        <v>14655.089552238805</v>
      </c>
    </row>
    <row r="164" spans="1:6" s="42" customFormat="1" ht="18" customHeight="1">
      <c r="A164" s="57">
        <f t="shared" si="5"/>
        <v>161</v>
      </c>
      <c r="B164" s="61" t="s">
        <v>366</v>
      </c>
      <c r="C164" s="40">
        <v>20</v>
      </c>
      <c r="D164" s="40">
        <v>484</v>
      </c>
      <c r="E164" s="40">
        <v>4469422</v>
      </c>
      <c r="F164" s="48">
        <f t="shared" si="4"/>
        <v>9234.342975206611</v>
      </c>
    </row>
    <row r="165" spans="1:6" s="42" customFormat="1" ht="18" customHeight="1">
      <c r="A165" s="57">
        <f t="shared" si="5"/>
        <v>162</v>
      </c>
      <c r="B165" s="61" t="s">
        <v>116</v>
      </c>
      <c r="C165" s="40">
        <v>20</v>
      </c>
      <c r="D165" s="40">
        <v>201</v>
      </c>
      <c r="E165" s="40">
        <v>918662</v>
      </c>
      <c r="F165" s="48">
        <f t="shared" si="4"/>
        <v>4570.457711442786</v>
      </c>
    </row>
    <row r="166" spans="1:6" s="42" customFormat="1" ht="18" customHeight="1">
      <c r="A166" s="57">
        <f t="shared" si="5"/>
        <v>163</v>
      </c>
      <c r="B166" s="61" t="s">
        <v>117</v>
      </c>
      <c r="C166" s="40">
        <v>20</v>
      </c>
      <c r="D166" s="40">
        <v>298</v>
      </c>
      <c r="E166" s="40">
        <v>1622715</v>
      </c>
      <c r="F166" s="48">
        <f t="shared" si="4"/>
        <v>5445.352348993289</v>
      </c>
    </row>
    <row r="167" spans="1:6" s="42" customFormat="1" ht="18" customHeight="1">
      <c r="A167" s="57">
        <f t="shared" si="5"/>
        <v>164</v>
      </c>
      <c r="B167" s="61" t="s">
        <v>118</v>
      </c>
      <c r="C167" s="40">
        <v>20</v>
      </c>
      <c r="D167" s="40">
        <v>296</v>
      </c>
      <c r="E167" s="40">
        <v>1222128</v>
      </c>
      <c r="F167" s="48">
        <f t="shared" si="4"/>
        <v>4128.810810810811</v>
      </c>
    </row>
    <row r="168" spans="1:6" s="42" customFormat="1" ht="18" customHeight="1">
      <c r="A168" s="57">
        <f t="shared" si="5"/>
        <v>165</v>
      </c>
      <c r="B168" s="61" t="s">
        <v>119</v>
      </c>
      <c r="C168" s="40">
        <v>20</v>
      </c>
      <c r="D168" s="40">
        <v>326</v>
      </c>
      <c r="E168" s="40">
        <v>1221764</v>
      </c>
      <c r="F168" s="48">
        <f t="shared" si="4"/>
        <v>3747.7423312883434</v>
      </c>
    </row>
    <row r="169" spans="1:6" s="42" customFormat="1" ht="18" customHeight="1">
      <c r="A169" s="57">
        <f t="shared" si="5"/>
        <v>166</v>
      </c>
      <c r="B169" s="61" t="s">
        <v>120</v>
      </c>
      <c r="C169" s="40">
        <v>20</v>
      </c>
      <c r="D169" s="40">
        <v>322</v>
      </c>
      <c r="E169" s="40">
        <v>4396915</v>
      </c>
      <c r="F169" s="48">
        <f t="shared" si="4"/>
        <v>13655.01552795031</v>
      </c>
    </row>
    <row r="170" spans="1:6" s="42" customFormat="1" ht="18" customHeight="1">
      <c r="A170" s="57">
        <f t="shared" si="5"/>
        <v>167</v>
      </c>
      <c r="B170" s="61" t="s">
        <v>121</v>
      </c>
      <c r="C170" s="40">
        <v>20</v>
      </c>
      <c r="D170" s="40">
        <v>251</v>
      </c>
      <c r="E170" s="40">
        <v>2674942</v>
      </c>
      <c r="F170" s="48">
        <f t="shared" si="4"/>
        <v>10657.139442231075</v>
      </c>
    </row>
    <row r="171" spans="1:6" s="42" customFormat="1" ht="18" customHeight="1">
      <c r="A171" s="57">
        <f t="shared" si="5"/>
        <v>168</v>
      </c>
      <c r="B171" s="76" t="s">
        <v>367</v>
      </c>
      <c r="C171" s="40">
        <v>14</v>
      </c>
      <c r="D171" s="40">
        <v>278</v>
      </c>
      <c r="E171" s="40">
        <v>2010671</v>
      </c>
      <c r="F171" s="48">
        <f t="shared" si="4"/>
        <v>7232.6294964028775</v>
      </c>
    </row>
    <row r="172" spans="1:6" s="42" customFormat="1" ht="18" customHeight="1">
      <c r="A172" s="57">
        <f t="shared" si="5"/>
        <v>169</v>
      </c>
      <c r="B172" s="61" t="s">
        <v>122</v>
      </c>
      <c r="C172" s="40">
        <v>20</v>
      </c>
      <c r="D172" s="40">
        <v>264</v>
      </c>
      <c r="E172" s="40">
        <v>7002889</v>
      </c>
      <c r="F172" s="48">
        <f t="shared" si="4"/>
        <v>26526.094696969696</v>
      </c>
    </row>
    <row r="173" spans="1:6" s="42" customFormat="1" ht="18" customHeight="1">
      <c r="A173" s="57">
        <f t="shared" si="5"/>
        <v>170</v>
      </c>
      <c r="B173" s="61" t="s">
        <v>123</v>
      </c>
      <c r="C173" s="40">
        <v>33</v>
      </c>
      <c r="D173" s="40">
        <v>348</v>
      </c>
      <c r="E173" s="40">
        <v>2218606</v>
      </c>
      <c r="F173" s="48">
        <f t="shared" si="4"/>
        <v>6375.30459770115</v>
      </c>
    </row>
    <row r="174" spans="1:6" s="42" customFormat="1" ht="18" customHeight="1">
      <c r="A174" s="57">
        <f t="shared" si="5"/>
        <v>171</v>
      </c>
      <c r="B174" s="61" t="s">
        <v>124</v>
      </c>
      <c r="C174" s="40">
        <v>25</v>
      </c>
      <c r="D174" s="40">
        <v>552</v>
      </c>
      <c r="E174" s="40">
        <v>3045330</v>
      </c>
      <c r="F174" s="48">
        <f t="shared" si="4"/>
        <v>5516.902173913043</v>
      </c>
    </row>
    <row r="175" spans="1:6" s="42" customFormat="1" ht="18" customHeight="1">
      <c r="A175" s="57">
        <f t="shared" si="5"/>
        <v>172</v>
      </c>
      <c r="B175" s="62" t="s">
        <v>368</v>
      </c>
      <c r="C175" s="40">
        <v>20</v>
      </c>
      <c r="D175" s="40">
        <v>237</v>
      </c>
      <c r="E175" s="40">
        <v>933156</v>
      </c>
      <c r="F175" s="48">
        <f t="shared" si="4"/>
        <v>3937.3670886075947</v>
      </c>
    </row>
    <row r="176" spans="1:6" s="42" customFormat="1" ht="18" customHeight="1">
      <c r="A176" s="57">
        <f t="shared" si="5"/>
        <v>173</v>
      </c>
      <c r="B176" s="62" t="s">
        <v>369</v>
      </c>
      <c r="C176" s="40">
        <v>20</v>
      </c>
      <c r="D176" s="40">
        <v>304</v>
      </c>
      <c r="E176" s="40">
        <v>4527690</v>
      </c>
      <c r="F176" s="48">
        <f t="shared" si="4"/>
        <v>14893.717105263158</v>
      </c>
    </row>
    <row r="177" spans="1:6" s="42" customFormat="1" ht="18" customHeight="1">
      <c r="A177" s="57">
        <f t="shared" si="5"/>
        <v>174</v>
      </c>
      <c r="B177" s="63" t="s">
        <v>125</v>
      </c>
      <c r="C177" s="40">
        <v>40</v>
      </c>
      <c r="D177" s="40">
        <v>493</v>
      </c>
      <c r="E177" s="40">
        <v>13710580</v>
      </c>
      <c r="F177" s="48">
        <f t="shared" si="4"/>
        <v>27810.50709939148</v>
      </c>
    </row>
    <row r="178" spans="1:6" s="42" customFormat="1" ht="18" customHeight="1">
      <c r="A178" s="57">
        <f t="shared" si="5"/>
        <v>175</v>
      </c>
      <c r="B178" s="59" t="s">
        <v>126</v>
      </c>
      <c r="C178" s="40">
        <v>20</v>
      </c>
      <c r="D178" s="40">
        <v>217</v>
      </c>
      <c r="E178" s="40">
        <v>1862600</v>
      </c>
      <c r="F178" s="48">
        <f t="shared" si="4"/>
        <v>8583.410138248848</v>
      </c>
    </row>
    <row r="179" spans="1:6" s="42" customFormat="1" ht="18" customHeight="1">
      <c r="A179" s="57">
        <f t="shared" si="5"/>
        <v>176</v>
      </c>
      <c r="B179" s="70" t="s">
        <v>127</v>
      </c>
      <c r="C179" s="40">
        <v>20</v>
      </c>
      <c r="D179" s="40">
        <v>120</v>
      </c>
      <c r="E179" s="40">
        <v>461860</v>
      </c>
      <c r="F179" s="48">
        <f t="shared" si="4"/>
        <v>3848.8333333333335</v>
      </c>
    </row>
    <row r="180" spans="1:6" s="42" customFormat="1" ht="18" customHeight="1">
      <c r="A180" s="57">
        <f t="shared" si="5"/>
        <v>177</v>
      </c>
      <c r="B180" s="64" t="s">
        <v>244</v>
      </c>
      <c r="C180" s="40">
        <v>20</v>
      </c>
      <c r="D180" s="40">
        <v>288</v>
      </c>
      <c r="E180" s="40">
        <v>2305665</v>
      </c>
      <c r="F180" s="48">
        <f t="shared" si="4"/>
        <v>8005.78125</v>
      </c>
    </row>
    <row r="181" spans="1:6" s="42" customFormat="1" ht="18" customHeight="1">
      <c r="A181" s="57">
        <f t="shared" si="5"/>
        <v>178</v>
      </c>
      <c r="B181" s="65" t="s">
        <v>234</v>
      </c>
      <c r="C181" s="40">
        <v>70</v>
      </c>
      <c r="D181" s="40">
        <v>696</v>
      </c>
      <c r="E181" s="40">
        <v>31055538</v>
      </c>
      <c r="F181" s="48">
        <f t="shared" si="4"/>
        <v>44620.025862068964</v>
      </c>
    </row>
    <row r="182" spans="1:6" ht="18" customHeight="1">
      <c r="A182" s="57">
        <f t="shared" si="5"/>
        <v>179</v>
      </c>
      <c r="B182" s="66" t="s">
        <v>158</v>
      </c>
      <c r="C182" s="28">
        <v>50</v>
      </c>
      <c r="D182" s="28">
        <v>658</v>
      </c>
      <c r="E182" s="28">
        <v>24288785</v>
      </c>
      <c r="F182" s="48">
        <f t="shared" si="4"/>
        <v>36913.04711246201</v>
      </c>
    </row>
    <row r="183" spans="1:6" ht="18" customHeight="1">
      <c r="A183" s="57">
        <f t="shared" si="5"/>
        <v>180</v>
      </c>
      <c r="B183" s="66" t="s">
        <v>370</v>
      </c>
      <c r="C183" s="28">
        <v>40</v>
      </c>
      <c r="D183" s="28">
        <v>459</v>
      </c>
      <c r="E183" s="28">
        <v>27377125</v>
      </c>
      <c r="F183" s="48">
        <f t="shared" si="4"/>
        <v>59645.152505446626</v>
      </c>
    </row>
    <row r="184" spans="1:6" ht="18" customHeight="1">
      <c r="A184" s="57">
        <f t="shared" si="5"/>
        <v>181</v>
      </c>
      <c r="B184" s="66" t="s">
        <v>159</v>
      </c>
      <c r="C184" s="28">
        <v>28</v>
      </c>
      <c r="D184" s="28">
        <v>315</v>
      </c>
      <c r="E184" s="28">
        <v>10796560</v>
      </c>
      <c r="F184" s="48">
        <f t="shared" si="4"/>
        <v>34274.793650793654</v>
      </c>
    </row>
    <row r="185" spans="1:6" ht="18" customHeight="1">
      <c r="A185" s="57">
        <f t="shared" si="5"/>
        <v>182</v>
      </c>
      <c r="B185" s="66" t="s">
        <v>160</v>
      </c>
      <c r="C185" s="28">
        <v>10</v>
      </c>
      <c r="D185" s="28">
        <v>117</v>
      </c>
      <c r="E185" s="28">
        <v>2186550</v>
      </c>
      <c r="F185" s="48">
        <f aca="true" t="shared" si="6" ref="F185:F244">IF(AND(D185&gt;0,E185&gt;0),E185/D185,0)</f>
        <v>18688.46153846154</v>
      </c>
    </row>
    <row r="186" spans="1:6" ht="18" customHeight="1">
      <c r="A186" s="57">
        <f t="shared" si="5"/>
        <v>183</v>
      </c>
      <c r="B186" s="66" t="s">
        <v>161</v>
      </c>
      <c r="C186" s="28">
        <v>10</v>
      </c>
      <c r="D186" s="28">
        <v>144</v>
      </c>
      <c r="E186" s="28">
        <v>836200</v>
      </c>
      <c r="F186" s="48">
        <f t="shared" si="6"/>
        <v>5806.944444444444</v>
      </c>
    </row>
    <row r="187" spans="1:6" ht="18" customHeight="1">
      <c r="A187" s="57">
        <f t="shared" si="5"/>
        <v>184</v>
      </c>
      <c r="B187" s="66" t="s">
        <v>162</v>
      </c>
      <c r="C187" s="28">
        <v>57</v>
      </c>
      <c r="D187" s="28">
        <v>48</v>
      </c>
      <c r="E187" s="28">
        <v>552740</v>
      </c>
      <c r="F187" s="48">
        <f t="shared" si="6"/>
        <v>11515.416666666666</v>
      </c>
    </row>
    <row r="188" spans="1:6" ht="18" customHeight="1">
      <c r="A188" s="57">
        <f t="shared" si="5"/>
        <v>185</v>
      </c>
      <c r="B188" s="66" t="s">
        <v>163</v>
      </c>
      <c r="C188" s="28">
        <v>20</v>
      </c>
      <c r="D188" s="28">
        <v>300</v>
      </c>
      <c r="E188" s="28">
        <v>6701410</v>
      </c>
      <c r="F188" s="48">
        <f t="shared" si="6"/>
        <v>22338.033333333333</v>
      </c>
    </row>
    <row r="189" spans="1:6" ht="18" customHeight="1">
      <c r="A189" s="57">
        <f t="shared" si="5"/>
        <v>186</v>
      </c>
      <c r="B189" s="66" t="s">
        <v>164</v>
      </c>
      <c r="C189" s="28">
        <v>12</v>
      </c>
      <c r="D189" s="28">
        <v>144</v>
      </c>
      <c r="E189" s="28">
        <v>2554156</v>
      </c>
      <c r="F189" s="48">
        <f t="shared" si="6"/>
        <v>17737.194444444445</v>
      </c>
    </row>
    <row r="190" spans="1:6" ht="18" customHeight="1">
      <c r="A190" s="57">
        <f t="shared" si="5"/>
        <v>187</v>
      </c>
      <c r="B190" s="66" t="s">
        <v>165</v>
      </c>
      <c r="C190" s="28">
        <v>12</v>
      </c>
      <c r="D190" s="28">
        <v>156</v>
      </c>
      <c r="E190" s="28">
        <v>1931400</v>
      </c>
      <c r="F190" s="48">
        <f t="shared" si="6"/>
        <v>12380.76923076923</v>
      </c>
    </row>
    <row r="191" spans="1:6" ht="18" customHeight="1">
      <c r="A191" s="57">
        <f t="shared" si="5"/>
        <v>188</v>
      </c>
      <c r="B191" s="66" t="s">
        <v>166</v>
      </c>
      <c r="C191" s="28">
        <v>15</v>
      </c>
      <c r="D191" s="28">
        <v>180</v>
      </c>
      <c r="E191" s="28">
        <v>2856800</v>
      </c>
      <c r="F191" s="48">
        <f t="shared" si="6"/>
        <v>15871.111111111111</v>
      </c>
    </row>
    <row r="192" spans="1:6" ht="18" customHeight="1">
      <c r="A192" s="57">
        <f t="shared" si="5"/>
        <v>189</v>
      </c>
      <c r="B192" s="66" t="s">
        <v>167</v>
      </c>
      <c r="C192" s="28">
        <v>38</v>
      </c>
      <c r="D192" s="28">
        <v>614</v>
      </c>
      <c r="E192" s="28">
        <v>26608729</v>
      </c>
      <c r="F192" s="48">
        <f t="shared" si="6"/>
        <v>43336.69218241042</v>
      </c>
    </row>
    <row r="193" spans="1:6" ht="18" customHeight="1">
      <c r="A193" s="57">
        <f t="shared" si="5"/>
        <v>190</v>
      </c>
      <c r="B193" s="66" t="s">
        <v>601</v>
      </c>
      <c r="C193" s="28">
        <v>15</v>
      </c>
      <c r="D193" s="28">
        <v>159</v>
      </c>
      <c r="E193" s="28">
        <v>1853700</v>
      </c>
      <c r="F193" s="48">
        <f t="shared" si="6"/>
        <v>11658.490566037735</v>
      </c>
    </row>
    <row r="194" spans="1:6" ht="18" customHeight="1">
      <c r="A194" s="57">
        <f t="shared" si="5"/>
        <v>191</v>
      </c>
      <c r="B194" s="66" t="s">
        <v>168</v>
      </c>
      <c r="C194" s="28">
        <v>30</v>
      </c>
      <c r="D194" s="28">
        <v>333</v>
      </c>
      <c r="E194" s="28">
        <v>7703246</v>
      </c>
      <c r="F194" s="48">
        <f t="shared" si="6"/>
        <v>23132.87087087087</v>
      </c>
    </row>
    <row r="195" spans="1:6" ht="18" customHeight="1">
      <c r="A195" s="57">
        <f t="shared" si="5"/>
        <v>192</v>
      </c>
      <c r="B195" s="66" t="s">
        <v>371</v>
      </c>
      <c r="C195" s="28">
        <v>32</v>
      </c>
      <c r="D195" s="28">
        <v>256</v>
      </c>
      <c r="E195" s="28">
        <v>2523241</v>
      </c>
      <c r="F195" s="48">
        <f t="shared" si="6"/>
        <v>9856.41015625</v>
      </c>
    </row>
    <row r="196" spans="1:6" ht="18" customHeight="1">
      <c r="A196" s="57">
        <f t="shared" si="5"/>
        <v>193</v>
      </c>
      <c r="B196" s="66" t="s">
        <v>169</v>
      </c>
      <c r="C196" s="28">
        <v>26</v>
      </c>
      <c r="D196" s="28">
        <v>300</v>
      </c>
      <c r="E196" s="28">
        <v>4867490</v>
      </c>
      <c r="F196" s="48">
        <f t="shared" si="6"/>
        <v>16224.966666666667</v>
      </c>
    </row>
    <row r="197" spans="1:6" ht="18" customHeight="1">
      <c r="A197" s="57">
        <f t="shared" si="5"/>
        <v>194</v>
      </c>
      <c r="B197" s="66" t="s">
        <v>170</v>
      </c>
      <c r="C197" s="28">
        <v>20</v>
      </c>
      <c r="D197" s="28">
        <v>181</v>
      </c>
      <c r="E197" s="28">
        <v>2540096</v>
      </c>
      <c r="F197" s="48">
        <f t="shared" si="6"/>
        <v>14033.67955801105</v>
      </c>
    </row>
    <row r="198" spans="1:6" ht="18" customHeight="1">
      <c r="A198" s="57">
        <f aca="true" t="shared" si="7" ref="A198:A261">A197+1</f>
        <v>195</v>
      </c>
      <c r="B198" s="66" t="s">
        <v>171</v>
      </c>
      <c r="C198" s="28">
        <v>20</v>
      </c>
      <c r="D198" s="28">
        <v>204</v>
      </c>
      <c r="E198" s="28">
        <v>1632045</v>
      </c>
      <c r="F198" s="48">
        <f t="shared" si="6"/>
        <v>8000.220588235294</v>
      </c>
    </row>
    <row r="199" spans="1:6" ht="18" customHeight="1">
      <c r="A199" s="57">
        <f t="shared" si="7"/>
        <v>196</v>
      </c>
      <c r="B199" s="66" t="s">
        <v>172</v>
      </c>
      <c r="C199" s="28">
        <v>20</v>
      </c>
      <c r="D199" s="28">
        <v>262</v>
      </c>
      <c r="E199" s="28">
        <v>5172852</v>
      </c>
      <c r="F199" s="48">
        <f t="shared" si="6"/>
        <v>19743.709923664122</v>
      </c>
    </row>
    <row r="200" spans="1:6" ht="18" customHeight="1">
      <c r="A200" s="57">
        <f t="shared" si="7"/>
        <v>197</v>
      </c>
      <c r="B200" s="66" t="s">
        <v>173</v>
      </c>
      <c r="C200" s="28">
        <v>20</v>
      </c>
      <c r="D200" s="28">
        <v>252</v>
      </c>
      <c r="E200" s="28">
        <v>4450800</v>
      </c>
      <c r="F200" s="48">
        <f t="shared" si="6"/>
        <v>17661.904761904763</v>
      </c>
    </row>
    <row r="201" spans="1:6" ht="18" customHeight="1">
      <c r="A201" s="57">
        <f t="shared" si="7"/>
        <v>198</v>
      </c>
      <c r="B201" s="66" t="s">
        <v>174</v>
      </c>
      <c r="C201" s="28">
        <v>28</v>
      </c>
      <c r="D201" s="28">
        <v>316</v>
      </c>
      <c r="E201" s="28">
        <v>5972492</v>
      </c>
      <c r="F201" s="48">
        <f t="shared" si="6"/>
        <v>18900.291139240508</v>
      </c>
    </row>
    <row r="202" spans="1:6" ht="18" customHeight="1">
      <c r="A202" s="57">
        <f t="shared" si="7"/>
        <v>199</v>
      </c>
      <c r="B202" s="66" t="s">
        <v>175</v>
      </c>
      <c r="C202" s="28">
        <v>20</v>
      </c>
      <c r="D202" s="28">
        <v>227</v>
      </c>
      <c r="E202" s="28">
        <v>4414888</v>
      </c>
      <c r="F202" s="48">
        <f t="shared" si="6"/>
        <v>19448.845814977973</v>
      </c>
    </row>
    <row r="203" spans="1:6" ht="18" customHeight="1">
      <c r="A203" s="57">
        <f t="shared" si="7"/>
        <v>200</v>
      </c>
      <c r="B203" s="66" t="s">
        <v>176</v>
      </c>
      <c r="C203" s="28">
        <v>14</v>
      </c>
      <c r="D203" s="28">
        <v>250</v>
      </c>
      <c r="E203" s="28">
        <v>7867541</v>
      </c>
      <c r="F203" s="48">
        <f t="shared" si="6"/>
        <v>31470.164</v>
      </c>
    </row>
    <row r="204" spans="1:6" ht="18" customHeight="1">
      <c r="A204" s="57">
        <f t="shared" si="7"/>
        <v>201</v>
      </c>
      <c r="B204" s="66" t="s">
        <v>372</v>
      </c>
      <c r="C204" s="28">
        <v>20</v>
      </c>
      <c r="D204" s="28">
        <v>277</v>
      </c>
      <c r="E204" s="28">
        <v>13007977</v>
      </c>
      <c r="F204" s="48">
        <f t="shared" si="6"/>
        <v>46960.20577617329</v>
      </c>
    </row>
    <row r="205" spans="1:6" ht="18" customHeight="1">
      <c r="A205" s="57">
        <f t="shared" si="7"/>
        <v>202</v>
      </c>
      <c r="B205" s="66" t="s">
        <v>373</v>
      </c>
      <c r="C205" s="28">
        <v>20</v>
      </c>
      <c r="D205" s="28">
        <v>250</v>
      </c>
      <c r="E205" s="28">
        <v>1978207</v>
      </c>
      <c r="F205" s="48">
        <f t="shared" si="6"/>
        <v>7912.828</v>
      </c>
    </row>
    <row r="206" spans="1:6" ht="18" customHeight="1">
      <c r="A206" s="57">
        <f t="shared" si="7"/>
        <v>203</v>
      </c>
      <c r="B206" s="66" t="s">
        <v>177</v>
      </c>
      <c r="C206" s="28">
        <v>21</v>
      </c>
      <c r="D206" s="28">
        <v>124</v>
      </c>
      <c r="E206" s="28">
        <v>2339159</v>
      </c>
      <c r="F206" s="48">
        <f t="shared" si="6"/>
        <v>18864.185483870966</v>
      </c>
    </row>
    <row r="207" spans="1:6" ht="18" customHeight="1">
      <c r="A207" s="57">
        <f t="shared" si="7"/>
        <v>204</v>
      </c>
      <c r="B207" s="66" t="s">
        <v>178</v>
      </c>
      <c r="C207" s="28">
        <v>23</v>
      </c>
      <c r="D207" s="28">
        <v>380</v>
      </c>
      <c r="E207" s="28">
        <v>7074120</v>
      </c>
      <c r="F207" s="48">
        <f t="shared" si="6"/>
        <v>18616.105263157893</v>
      </c>
    </row>
    <row r="208" spans="1:6" ht="18" customHeight="1">
      <c r="A208" s="57">
        <f t="shared" si="7"/>
        <v>205</v>
      </c>
      <c r="B208" s="66" t="s">
        <v>179</v>
      </c>
      <c r="C208" s="28">
        <v>40</v>
      </c>
      <c r="D208" s="28">
        <v>516</v>
      </c>
      <c r="E208" s="28">
        <v>8380500</v>
      </c>
      <c r="F208" s="48">
        <f t="shared" si="6"/>
        <v>16241.279069767443</v>
      </c>
    </row>
    <row r="209" spans="1:6" ht="18" customHeight="1">
      <c r="A209" s="57">
        <f t="shared" si="7"/>
        <v>206</v>
      </c>
      <c r="B209" s="66" t="s">
        <v>374</v>
      </c>
      <c r="C209" s="28">
        <v>25</v>
      </c>
      <c r="D209" s="28">
        <v>165</v>
      </c>
      <c r="E209" s="28">
        <v>2091548</v>
      </c>
      <c r="F209" s="48">
        <f t="shared" si="6"/>
        <v>12676.048484848485</v>
      </c>
    </row>
    <row r="210" spans="1:6" ht="18" customHeight="1">
      <c r="A210" s="57">
        <f t="shared" si="7"/>
        <v>207</v>
      </c>
      <c r="B210" s="66" t="s">
        <v>180</v>
      </c>
      <c r="C210" s="28">
        <v>25</v>
      </c>
      <c r="D210" s="28">
        <v>193</v>
      </c>
      <c r="E210" s="28">
        <v>2490375</v>
      </c>
      <c r="F210" s="48">
        <f t="shared" si="6"/>
        <v>12903.497409326425</v>
      </c>
    </row>
    <row r="211" spans="1:6" ht="18" customHeight="1">
      <c r="A211" s="57">
        <f t="shared" si="7"/>
        <v>208</v>
      </c>
      <c r="B211" s="66" t="s">
        <v>181</v>
      </c>
      <c r="C211" s="28">
        <v>40</v>
      </c>
      <c r="D211" s="28">
        <v>428</v>
      </c>
      <c r="E211" s="28">
        <v>5218990</v>
      </c>
      <c r="F211" s="48">
        <f t="shared" si="6"/>
        <v>12193.901869158879</v>
      </c>
    </row>
    <row r="212" spans="1:6" ht="18" customHeight="1">
      <c r="A212" s="57">
        <f t="shared" si="7"/>
        <v>209</v>
      </c>
      <c r="B212" s="66" t="s">
        <v>182</v>
      </c>
      <c r="C212" s="28">
        <v>25</v>
      </c>
      <c r="D212" s="28">
        <v>291</v>
      </c>
      <c r="E212" s="28">
        <v>2778750</v>
      </c>
      <c r="F212" s="48">
        <f t="shared" si="6"/>
        <v>9548.969072164948</v>
      </c>
    </row>
    <row r="213" spans="1:6" ht="18" customHeight="1">
      <c r="A213" s="57">
        <f t="shared" si="7"/>
        <v>210</v>
      </c>
      <c r="B213" s="66" t="s">
        <v>375</v>
      </c>
      <c r="C213" s="28">
        <v>26</v>
      </c>
      <c r="D213" s="28">
        <v>261</v>
      </c>
      <c r="E213" s="28">
        <v>5057380</v>
      </c>
      <c r="F213" s="48">
        <f t="shared" si="6"/>
        <v>19376.934865900384</v>
      </c>
    </row>
    <row r="214" spans="1:6" ht="18" customHeight="1">
      <c r="A214" s="57">
        <f t="shared" si="7"/>
        <v>211</v>
      </c>
      <c r="B214" s="66" t="s">
        <v>376</v>
      </c>
      <c r="C214" s="28">
        <v>30</v>
      </c>
      <c r="D214" s="28">
        <v>365</v>
      </c>
      <c r="E214" s="28">
        <v>4867610</v>
      </c>
      <c r="F214" s="48">
        <f t="shared" si="6"/>
        <v>13335.917808219177</v>
      </c>
    </row>
    <row r="215" spans="1:6" ht="18" customHeight="1">
      <c r="A215" s="57">
        <f t="shared" si="7"/>
        <v>212</v>
      </c>
      <c r="B215" s="66" t="s">
        <v>377</v>
      </c>
      <c r="C215" s="28">
        <v>30</v>
      </c>
      <c r="D215" s="28">
        <v>346</v>
      </c>
      <c r="E215" s="28">
        <v>3648740</v>
      </c>
      <c r="F215" s="48">
        <f t="shared" si="6"/>
        <v>10545.491329479768</v>
      </c>
    </row>
    <row r="216" spans="1:6" ht="18" customHeight="1">
      <c r="A216" s="57">
        <f t="shared" si="7"/>
        <v>213</v>
      </c>
      <c r="B216" s="66" t="s">
        <v>183</v>
      </c>
      <c r="C216" s="28">
        <v>54</v>
      </c>
      <c r="D216" s="28">
        <v>564</v>
      </c>
      <c r="E216" s="28">
        <v>20791781</v>
      </c>
      <c r="F216" s="48">
        <f t="shared" si="6"/>
        <v>36864.85992907801</v>
      </c>
    </row>
    <row r="217" spans="1:6" ht="18" customHeight="1">
      <c r="A217" s="57">
        <f t="shared" si="7"/>
        <v>214</v>
      </c>
      <c r="B217" s="66" t="s">
        <v>184</v>
      </c>
      <c r="C217" s="28">
        <v>30</v>
      </c>
      <c r="D217" s="28">
        <v>216</v>
      </c>
      <c r="E217" s="28">
        <v>3695223</v>
      </c>
      <c r="F217" s="48">
        <f t="shared" si="6"/>
        <v>17107.51388888889</v>
      </c>
    </row>
    <row r="218" spans="1:6" ht="18" customHeight="1">
      <c r="A218" s="57">
        <f t="shared" si="7"/>
        <v>215</v>
      </c>
      <c r="B218" s="66" t="s">
        <v>185</v>
      </c>
      <c r="C218" s="28">
        <v>30</v>
      </c>
      <c r="D218" s="28">
        <v>391</v>
      </c>
      <c r="E218" s="28">
        <v>4266030</v>
      </c>
      <c r="F218" s="48">
        <f t="shared" si="6"/>
        <v>10910.562659846548</v>
      </c>
    </row>
    <row r="219" spans="1:6" ht="18" customHeight="1">
      <c r="A219" s="57">
        <f t="shared" si="7"/>
        <v>216</v>
      </c>
      <c r="B219" s="66" t="s">
        <v>186</v>
      </c>
      <c r="C219" s="28">
        <v>35</v>
      </c>
      <c r="D219" s="28">
        <v>459</v>
      </c>
      <c r="E219" s="28">
        <v>5490100</v>
      </c>
      <c r="F219" s="48">
        <f t="shared" si="6"/>
        <v>11961.002178649238</v>
      </c>
    </row>
    <row r="220" spans="1:6" ht="18" customHeight="1">
      <c r="A220" s="57">
        <f t="shared" si="7"/>
        <v>217</v>
      </c>
      <c r="B220" s="66" t="s">
        <v>155</v>
      </c>
      <c r="C220" s="28">
        <v>38</v>
      </c>
      <c r="D220" s="28">
        <v>488</v>
      </c>
      <c r="E220" s="28">
        <v>4484400</v>
      </c>
      <c r="F220" s="48">
        <f t="shared" si="6"/>
        <v>9189.344262295082</v>
      </c>
    </row>
    <row r="221" spans="1:6" ht="18" customHeight="1">
      <c r="A221" s="57">
        <f t="shared" si="7"/>
        <v>218</v>
      </c>
      <c r="B221" s="66" t="s">
        <v>238</v>
      </c>
      <c r="C221" s="28">
        <v>50</v>
      </c>
      <c r="D221" s="28">
        <v>655</v>
      </c>
      <c r="E221" s="28">
        <v>23578877</v>
      </c>
      <c r="F221" s="48">
        <f t="shared" si="6"/>
        <v>35998.285496183205</v>
      </c>
    </row>
    <row r="222" spans="1:6" ht="18" customHeight="1">
      <c r="A222" s="57">
        <f t="shared" si="7"/>
        <v>219</v>
      </c>
      <c r="B222" s="66" t="s">
        <v>187</v>
      </c>
      <c r="C222" s="28">
        <v>40</v>
      </c>
      <c r="D222" s="28">
        <v>455</v>
      </c>
      <c r="E222" s="28">
        <v>11898400</v>
      </c>
      <c r="F222" s="48">
        <f t="shared" si="6"/>
        <v>26150.32967032967</v>
      </c>
    </row>
    <row r="223" spans="1:6" ht="18" customHeight="1">
      <c r="A223" s="57">
        <f t="shared" si="7"/>
        <v>220</v>
      </c>
      <c r="B223" s="66" t="s">
        <v>603</v>
      </c>
      <c r="C223" s="28">
        <v>40</v>
      </c>
      <c r="D223" s="28">
        <v>799</v>
      </c>
      <c r="E223" s="28">
        <v>8645341</v>
      </c>
      <c r="F223" s="48">
        <f t="shared" si="6"/>
        <v>10820.201501877347</v>
      </c>
    </row>
    <row r="224" spans="1:6" ht="18" customHeight="1">
      <c r="A224" s="57">
        <f t="shared" si="7"/>
        <v>221</v>
      </c>
      <c r="B224" s="66" t="s">
        <v>188</v>
      </c>
      <c r="C224" s="28">
        <v>42</v>
      </c>
      <c r="D224" s="28">
        <v>443</v>
      </c>
      <c r="E224" s="28">
        <v>5550984</v>
      </c>
      <c r="F224" s="48">
        <f t="shared" si="6"/>
        <v>12530.437923250563</v>
      </c>
    </row>
    <row r="225" spans="1:6" ht="18" customHeight="1">
      <c r="A225" s="57">
        <f t="shared" si="7"/>
        <v>222</v>
      </c>
      <c r="B225" s="66" t="s">
        <v>243</v>
      </c>
      <c r="C225" s="28">
        <v>46</v>
      </c>
      <c r="D225" s="28">
        <v>502</v>
      </c>
      <c r="E225" s="28">
        <v>5124250</v>
      </c>
      <c r="F225" s="48">
        <f t="shared" si="6"/>
        <v>10207.669322709164</v>
      </c>
    </row>
    <row r="226" spans="1:6" ht="18" customHeight="1">
      <c r="A226" s="57">
        <f t="shared" si="7"/>
        <v>223</v>
      </c>
      <c r="B226" s="66" t="s">
        <v>189</v>
      </c>
      <c r="C226" s="28">
        <v>48</v>
      </c>
      <c r="D226" s="28">
        <v>607</v>
      </c>
      <c r="E226" s="28">
        <v>4385752</v>
      </c>
      <c r="F226" s="48">
        <f t="shared" si="6"/>
        <v>7225.291598023065</v>
      </c>
    </row>
    <row r="227" spans="1:6" ht="18" customHeight="1">
      <c r="A227" s="57">
        <f t="shared" si="7"/>
        <v>224</v>
      </c>
      <c r="B227" s="66" t="s">
        <v>378</v>
      </c>
      <c r="C227" s="28">
        <v>50</v>
      </c>
      <c r="D227" s="28">
        <v>863</v>
      </c>
      <c r="E227" s="28">
        <v>19735753</v>
      </c>
      <c r="F227" s="48">
        <f t="shared" si="6"/>
        <v>22868.775202780995</v>
      </c>
    </row>
    <row r="228" spans="1:6" ht="18" customHeight="1">
      <c r="A228" s="57">
        <f t="shared" si="7"/>
        <v>225</v>
      </c>
      <c r="B228" s="66" t="s">
        <v>190</v>
      </c>
      <c r="C228" s="28">
        <v>50</v>
      </c>
      <c r="D228" s="28">
        <v>659</v>
      </c>
      <c r="E228" s="28">
        <v>9399090</v>
      </c>
      <c r="F228" s="48">
        <f t="shared" si="6"/>
        <v>14262.655538694993</v>
      </c>
    </row>
    <row r="229" spans="1:6" ht="18" customHeight="1">
      <c r="A229" s="57">
        <f t="shared" si="7"/>
        <v>226</v>
      </c>
      <c r="B229" s="66" t="s">
        <v>191</v>
      </c>
      <c r="C229" s="28">
        <v>50</v>
      </c>
      <c r="D229" s="28">
        <v>900</v>
      </c>
      <c r="E229" s="28">
        <v>5987357</v>
      </c>
      <c r="F229" s="48">
        <f t="shared" si="6"/>
        <v>6652.618888888889</v>
      </c>
    </row>
    <row r="230" spans="1:6" ht="18" customHeight="1">
      <c r="A230" s="57">
        <f t="shared" si="7"/>
        <v>227</v>
      </c>
      <c r="B230" s="66" t="s">
        <v>192</v>
      </c>
      <c r="C230" s="28">
        <v>60</v>
      </c>
      <c r="D230" s="28">
        <v>927</v>
      </c>
      <c r="E230" s="28">
        <v>13942600</v>
      </c>
      <c r="F230" s="48">
        <f t="shared" si="6"/>
        <v>15040.560949298813</v>
      </c>
    </row>
    <row r="231" spans="1:6" ht="18" customHeight="1">
      <c r="A231" s="57">
        <f t="shared" si="7"/>
        <v>228</v>
      </c>
      <c r="B231" s="66" t="s">
        <v>379</v>
      </c>
      <c r="C231" s="28">
        <v>65</v>
      </c>
      <c r="D231" s="28">
        <v>707</v>
      </c>
      <c r="E231" s="28">
        <v>30870400</v>
      </c>
      <c r="F231" s="48">
        <f t="shared" si="6"/>
        <v>43663.93210749646</v>
      </c>
    </row>
    <row r="232" spans="1:6" ht="18" customHeight="1">
      <c r="A232" s="57">
        <f t="shared" si="7"/>
        <v>229</v>
      </c>
      <c r="B232" s="66" t="s">
        <v>193</v>
      </c>
      <c r="C232" s="28">
        <v>23</v>
      </c>
      <c r="D232" s="28">
        <v>243</v>
      </c>
      <c r="E232" s="28">
        <v>3089679</v>
      </c>
      <c r="F232" s="48">
        <f t="shared" si="6"/>
        <v>12714.728395061727</v>
      </c>
    </row>
    <row r="233" spans="1:6" ht="18" customHeight="1">
      <c r="A233" s="57">
        <f t="shared" si="7"/>
        <v>230</v>
      </c>
      <c r="B233" s="66" t="s">
        <v>194</v>
      </c>
      <c r="C233" s="28">
        <v>15</v>
      </c>
      <c r="D233" s="28">
        <v>208</v>
      </c>
      <c r="E233" s="28">
        <v>3246400</v>
      </c>
      <c r="F233" s="48">
        <f t="shared" si="6"/>
        <v>15607.692307692309</v>
      </c>
    </row>
    <row r="234" spans="1:6" ht="18" customHeight="1">
      <c r="A234" s="57">
        <f t="shared" si="7"/>
        <v>231</v>
      </c>
      <c r="B234" s="66" t="s">
        <v>157</v>
      </c>
      <c r="C234" s="28">
        <v>20</v>
      </c>
      <c r="D234" s="28">
        <v>203</v>
      </c>
      <c r="E234" s="28">
        <v>3822300</v>
      </c>
      <c r="F234" s="48">
        <f t="shared" si="6"/>
        <v>18829.064039408866</v>
      </c>
    </row>
    <row r="235" spans="1:6" ht="18" customHeight="1">
      <c r="A235" s="57">
        <f t="shared" si="7"/>
        <v>232</v>
      </c>
      <c r="B235" s="67" t="s">
        <v>195</v>
      </c>
      <c r="C235" s="28">
        <v>25</v>
      </c>
      <c r="D235" s="28">
        <v>253</v>
      </c>
      <c r="E235" s="28">
        <v>3937500</v>
      </c>
      <c r="F235" s="48">
        <f t="shared" si="6"/>
        <v>15563.241106719368</v>
      </c>
    </row>
    <row r="236" spans="1:6" ht="18" customHeight="1">
      <c r="A236" s="57">
        <f t="shared" si="7"/>
        <v>233</v>
      </c>
      <c r="B236" s="66" t="s">
        <v>196</v>
      </c>
      <c r="C236" s="28">
        <v>29</v>
      </c>
      <c r="D236" s="28">
        <v>346</v>
      </c>
      <c r="E236" s="28">
        <v>8068726</v>
      </c>
      <c r="F236" s="48">
        <f t="shared" si="6"/>
        <v>23320.017341040464</v>
      </c>
    </row>
    <row r="237" spans="1:6" ht="18" customHeight="1">
      <c r="A237" s="57">
        <f t="shared" si="7"/>
        <v>234</v>
      </c>
      <c r="B237" s="66" t="s">
        <v>197</v>
      </c>
      <c r="C237" s="28">
        <v>33</v>
      </c>
      <c r="D237" s="28">
        <v>402</v>
      </c>
      <c r="E237" s="28">
        <v>5348235</v>
      </c>
      <c r="F237" s="48">
        <f t="shared" si="6"/>
        <v>13304.067164179105</v>
      </c>
    </row>
    <row r="238" spans="1:6" ht="18" customHeight="1">
      <c r="A238" s="57">
        <f t="shared" si="7"/>
        <v>235</v>
      </c>
      <c r="B238" s="66" t="s">
        <v>198</v>
      </c>
      <c r="C238" s="28">
        <v>37</v>
      </c>
      <c r="D238" s="28">
        <v>355</v>
      </c>
      <c r="E238" s="28">
        <v>10180120</v>
      </c>
      <c r="F238" s="48">
        <f t="shared" si="6"/>
        <v>28676.394366197183</v>
      </c>
    </row>
    <row r="239" spans="1:6" ht="18" customHeight="1">
      <c r="A239" s="57">
        <f t="shared" si="7"/>
        <v>236</v>
      </c>
      <c r="B239" s="66" t="s">
        <v>199</v>
      </c>
      <c r="C239" s="28">
        <v>35</v>
      </c>
      <c r="D239" s="28">
        <v>276</v>
      </c>
      <c r="E239" s="28">
        <v>10852872</v>
      </c>
      <c r="F239" s="48">
        <f t="shared" si="6"/>
        <v>39322</v>
      </c>
    </row>
    <row r="240" spans="1:6" ht="18" customHeight="1">
      <c r="A240" s="57">
        <f t="shared" si="7"/>
        <v>237</v>
      </c>
      <c r="B240" s="77" t="s">
        <v>200</v>
      </c>
      <c r="C240" s="7">
        <v>35</v>
      </c>
      <c r="D240" s="7">
        <v>420</v>
      </c>
      <c r="E240" s="7">
        <v>7483234</v>
      </c>
      <c r="F240" s="48">
        <f t="shared" si="6"/>
        <v>17817.22380952381</v>
      </c>
    </row>
    <row r="241" spans="1:6" ht="18" customHeight="1">
      <c r="A241" s="57">
        <f t="shared" si="7"/>
        <v>238</v>
      </c>
      <c r="B241" s="66" t="s">
        <v>201</v>
      </c>
      <c r="C241" s="28">
        <v>35</v>
      </c>
      <c r="D241" s="28">
        <v>223</v>
      </c>
      <c r="E241" s="28">
        <v>3686158</v>
      </c>
      <c r="F241" s="48">
        <f t="shared" si="6"/>
        <v>16529.856502242154</v>
      </c>
    </row>
    <row r="242" spans="1:6" ht="18" customHeight="1">
      <c r="A242" s="57">
        <f t="shared" si="7"/>
        <v>239</v>
      </c>
      <c r="B242" s="84" t="s">
        <v>202</v>
      </c>
      <c r="C242" s="7">
        <v>20</v>
      </c>
      <c r="D242" s="7">
        <v>220</v>
      </c>
      <c r="E242" s="7">
        <v>4393451</v>
      </c>
      <c r="F242" s="48">
        <f t="shared" si="6"/>
        <v>19970.23181818182</v>
      </c>
    </row>
    <row r="243" spans="1:6" ht="18" customHeight="1">
      <c r="A243" s="57">
        <f t="shared" si="7"/>
        <v>240</v>
      </c>
      <c r="B243" s="66" t="s">
        <v>203</v>
      </c>
      <c r="C243" s="28">
        <v>40</v>
      </c>
      <c r="D243" s="28">
        <v>393</v>
      </c>
      <c r="E243" s="28">
        <v>7509005</v>
      </c>
      <c r="F243" s="48">
        <f t="shared" si="6"/>
        <v>19106.882951653944</v>
      </c>
    </row>
    <row r="244" spans="1:6" ht="18" customHeight="1">
      <c r="A244" s="57">
        <f t="shared" si="7"/>
        <v>241</v>
      </c>
      <c r="B244" s="66" t="s">
        <v>204</v>
      </c>
      <c r="C244" s="28">
        <v>40</v>
      </c>
      <c r="D244" s="28">
        <v>504</v>
      </c>
      <c r="E244" s="28">
        <v>5413259</v>
      </c>
      <c r="F244" s="48">
        <f t="shared" si="6"/>
        <v>10740.593253968254</v>
      </c>
    </row>
    <row r="245" spans="1:6" ht="18" customHeight="1">
      <c r="A245" s="57">
        <f t="shared" si="7"/>
        <v>242</v>
      </c>
      <c r="B245" s="66" t="s">
        <v>205</v>
      </c>
      <c r="C245" s="28">
        <v>40</v>
      </c>
      <c r="D245" s="28">
        <v>404</v>
      </c>
      <c r="E245" s="28">
        <v>2791523</v>
      </c>
      <c r="F245" s="48">
        <f aca="true" t="shared" si="8" ref="F245:F307">IF(AND(D245&gt;0,E245&gt;0),E245/D245,0)</f>
        <v>6909.710396039604</v>
      </c>
    </row>
    <row r="246" spans="1:6" ht="18" customHeight="1">
      <c r="A246" s="57">
        <f t="shared" si="7"/>
        <v>243</v>
      </c>
      <c r="B246" s="66" t="s">
        <v>206</v>
      </c>
      <c r="C246" s="28">
        <v>20</v>
      </c>
      <c r="D246" s="28">
        <v>266</v>
      </c>
      <c r="E246" s="28">
        <v>3849669</v>
      </c>
      <c r="F246" s="48">
        <f t="shared" si="8"/>
        <v>14472.439849624061</v>
      </c>
    </row>
    <row r="247" spans="1:6" ht="18" customHeight="1">
      <c r="A247" s="57">
        <f t="shared" si="7"/>
        <v>244</v>
      </c>
      <c r="B247" s="66" t="s">
        <v>207</v>
      </c>
      <c r="C247" s="28">
        <v>45</v>
      </c>
      <c r="D247" s="28">
        <v>542</v>
      </c>
      <c r="E247" s="28">
        <v>6174905</v>
      </c>
      <c r="F247" s="48">
        <f t="shared" si="8"/>
        <v>11392.81365313653</v>
      </c>
    </row>
    <row r="248" spans="1:6" ht="18" customHeight="1">
      <c r="A248" s="57">
        <f t="shared" si="7"/>
        <v>245</v>
      </c>
      <c r="B248" s="66" t="s">
        <v>208</v>
      </c>
      <c r="C248" s="28">
        <v>58</v>
      </c>
      <c r="D248" s="28">
        <v>528</v>
      </c>
      <c r="E248" s="28">
        <v>8828628</v>
      </c>
      <c r="F248" s="48">
        <f t="shared" si="8"/>
        <v>16720.886363636364</v>
      </c>
    </row>
    <row r="249" spans="1:6" ht="18" customHeight="1">
      <c r="A249" s="57">
        <f t="shared" si="7"/>
        <v>246</v>
      </c>
      <c r="B249" s="66" t="s">
        <v>209</v>
      </c>
      <c r="C249" s="28">
        <v>45</v>
      </c>
      <c r="D249" s="28">
        <v>485</v>
      </c>
      <c r="E249" s="28">
        <v>4630699</v>
      </c>
      <c r="F249" s="48">
        <f t="shared" si="8"/>
        <v>9547.832989690722</v>
      </c>
    </row>
    <row r="250" spans="1:6" ht="18" customHeight="1">
      <c r="A250" s="57">
        <f t="shared" si="7"/>
        <v>247</v>
      </c>
      <c r="B250" s="66" t="s">
        <v>210</v>
      </c>
      <c r="C250" s="28">
        <v>45</v>
      </c>
      <c r="D250" s="28">
        <v>538</v>
      </c>
      <c r="E250" s="28">
        <v>6499899</v>
      </c>
      <c r="F250" s="48">
        <f t="shared" si="8"/>
        <v>12081.596654275092</v>
      </c>
    </row>
    <row r="251" spans="1:6" ht="18" customHeight="1">
      <c r="A251" s="57">
        <f t="shared" si="7"/>
        <v>248</v>
      </c>
      <c r="B251" s="66" t="s">
        <v>211</v>
      </c>
      <c r="C251" s="28">
        <v>47</v>
      </c>
      <c r="D251" s="28">
        <v>621</v>
      </c>
      <c r="E251" s="28">
        <v>6010766</v>
      </c>
      <c r="F251" s="48">
        <f t="shared" si="8"/>
        <v>9679.172302737521</v>
      </c>
    </row>
    <row r="252" spans="1:6" ht="18" customHeight="1">
      <c r="A252" s="57">
        <f t="shared" si="7"/>
        <v>249</v>
      </c>
      <c r="B252" s="66" t="s">
        <v>212</v>
      </c>
      <c r="C252" s="28">
        <v>48</v>
      </c>
      <c r="D252" s="28">
        <v>547</v>
      </c>
      <c r="E252" s="28">
        <v>5079654</v>
      </c>
      <c r="F252" s="48">
        <f t="shared" si="8"/>
        <v>9286.38756855576</v>
      </c>
    </row>
    <row r="253" spans="1:6" ht="18" customHeight="1">
      <c r="A253" s="57">
        <f t="shared" si="7"/>
        <v>250</v>
      </c>
      <c r="B253" s="66" t="s">
        <v>213</v>
      </c>
      <c r="C253" s="28">
        <v>63</v>
      </c>
      <c r="D253" s="28">
        <v>758</v>
      </c>
      <c r="E253" s="28">
        <v>7299403</v>
      </c>
      <c r="F253" s="48">
        <f t="shared" si="8"/>
        <v>9629.81926121372</v>
      </c>
    </row>
    <row r="254" spans="1:6" ht="18" customHeight="1">
      <c r="A254" s="57">
        <f t="shared" si="7"/>
        <v>251</v>
      </c>
      <c r="B254" s="66" t="s">
        <v>214</v>
      </c>
      <c r="C254" s="28">
        <v>60</v>
      </c>
      <c r="D254" s="28">
        <v>691</v>
      </c>
      <c r="E254" s="28">
        <v>8668200</v>
      </c>
      <c r="F254" s="48">
        <f t="shared" si="8"/>
        <v>12544.428364688856</v>
      </c>
    </row>
    <row r="255" spans="1:6" ht="18" customHeight="1">
      <c r="A255" s="57">
        <f t="shared" si="7"/>
        <v>252</v>
      </c>
      <c r="B255" s="66" t="s">
        <v>215</v>
      </c>
      <c r="C255" s="28">
        <v>60</v>
      </c>
      <c r="D255" s="28">
        <v>679</v>
      </c>
      <c r="E255" s="28">
        <v>7007031</v>
      </c>
      <c r="F255" s="48">
        <f t="shared" si="8"/>
        <v>10319.633284241532</v>
      </c>
    </row>
    <row r="256" spans="1:6" ht="18" customHeight="1">
      <c r="A256" s="57">
        <f t="shared" si="7"/>
        <v>253</v>
      </c>
      <c r="B256" s="66" t="s">
        <v>216</v>
      </c>
      <c r="C256" s="28">
        <v>60</v>
      </c>
      <c r="D256" s="28">
        <v>534</v>
      </c>
      <c r="E256" s="28">
        <v>6139399</v>
      </c>
      <c r="F256" s="48">
        <f t="shared" si="8"/>
        <v>11497.001872659175</v>
      </c>
    </row>
    <row r="257" spans="1:6" ht="18" customHeight="1">
      <c r="A257" s="57">
        <f t="shared" si="7"/>
        <v>254</v>
      </c>
      <c r="B257" s="66" t="s">
        <v>217</v>
      </c>
      <c r="C257" s="28">
        <v>60</v>
      </c>
      <c r="D257" s="28">
        <v>629</v>
      </c>
      <c r="E257" s="28">
        <v>6529800</v>
      </c>
      <c r="F257" s="48">
        <f t="shared" si="8"/>
        <v>10381.240063593004</v>
      </c>
    </row>
    <row r="258" spans="1:6" ht="18" customHeight="1">
      <c r="A258" s="57">
        <f t="shared" si="7"/>
        <v>255</v>
      </c>
      <c r="B258" s="66" t="s">
        <v>218</v>
      </c>
      <c r="C258" s="28">
        <v>60</v>
      </c>
      <c r="D258" s="28">
        <v>551</v>
      </c>
      <c r="E258" s="28">
        <v>7177000</v>
      </c>
      <c r="F258" s="48">
        <f t="shared" si="8"/>
        <v>13025.408348457351</v>
      </c>
    </row>
    <row r="259" spans="1:6" ht="18" customHeight="1">
      <c r="A259" s="57">
        <f t="shared" si="7"/>
        <v>256</v>
      </c>
      <c r="B259" s="66" t="s">
        <v>219</v>
      </c>
      <c r="C259" s="28">
        <v>60</v>
      </c>
      <c r="D259" s="28">
        <v>429</v>
      </c>
      <c r="E259" s="28">
        <v>4244404</v>
      </c>
      <c r="F259" s="48">
        <f t="shared" si="8"/>
        <v>9893.715617715618</v>
      </c>
    </row>
    <row r="260" spans="1:6" ht="18" customHeight="1">
      <c r="A260" s="57">
        <f t="shared" si="7"/>
        <v>257</v>
      </c>
      <c r="B260" s="66" t="s">
        <v>220</v>
      </c>
      <c r="C260" s="28">
        <v>60</v>
      </c>
      <c r="D260" s="28">
        <v>666</v>
      </c>
      <c r="E260" s="28">
        <v>13774052</v>
      </c>
      <c r="F260" s="48">
        <f t="shared" si="8"/>
        <v>20681.75975975976</v>
      </c>
    </row>
    <row r="261" spans="1:6" ht="18" customHeight="1">
      <c r="A261" s="57">
        <f t="shared" si="7"/>
        <v>258</v>
      </c>
      <c r="B261" s="66" t="s">
        <v>221</v>
      </c>
      <c r="C261" s="28">
        <v>60</v>
      </c>
      <c r="D261" s="28">
        <v>696</v>
      </c>
      <c r="E261" s="28">
        <v>13487707</v>
      </c>
      <c r="F261" s="48">
        <f t="shared" si="8"/>
        <v>19378.889367816093</v>
      </c>
    </row>
    <row r="262" spans="1:6" ht="18" customHeight="1">
      <c r="A262" s="57">
        <f aca="true" t="shared" si="9" ref="A262:A325">A261+1</f>
        <v>259</v>
      </c>
      <c r="B262" s="66" t="s">
        <v>380</v>
      </c>
      <c r="C262" s="28">
        <v>32</v>
      </c>
      <c r="D262" s="28">
        <v>392</v>
      </c>
      <c r="E262" s="28">
        <v>3143752</v>
      </c>
      <c r="F262" s="48">
        <f t="shared" si="8"/>
        <v>8019.775510204082</v>
      </c>
    </row>
    <row r="263" spans="1:6" ht="18" customHeight="1">
      <c r="A263" s="57">
        <f t="shared" si="9"/>
        <v>260</v>
      </c>
      <c r="B263" s="66" t="s">
        <v>381</v>
      </c>
      <c r="C263" s="28">
        <v>20</v>
      </c>
      <c r="D263" s="28">
        <v>184</v>
      </c>
      <c r="E263" s="28">
        <v>2020700</v>
      </c>
      <c r="F263" s="48">
        <f t="shared" si="8"/>
        <v>10982.065217391304</v>
      </c>
    </row>
    <row r="264" spans="1:6" ht="18" customHeight="1">
      <c r="A264" s="57">
        <f t="shared" si="9"/>
        <v>261</v>
      </c>
      <c r="B264" s="66" t="s">
        <v>382</v>
      </c>
      <c r="C264" s="28">
        <v>40</v>
      </c>
      <c r="D264" s="28">
        <v>402</v>
      </c>
      <c r="E264" s="28">
        <v>5316060</v>
      </c>
      <c r="F264" s="48">
        <f t="shared" si="8"/>
        <v>13224.029850746268</v>
      </c>
    </row>
    <row r="265" spans="1:6" ht="18" customHeight="1">
      <c r="A265" s="57">
        <f t="shared" si="9"/>
        <v>262</v>
      </c>
      <c r="B265" s="66" t="s">
        <v>383</v>
      </c>
      <c r="C265" s="28">
        <v>35</v>
      </c>
      <c r="D265" s="28">
        <v>313</v>
      </c>
      <c r="E265" s="28">
        <v>3914685</v>
      </c>
      <c r="F265" s="48">
        <f t="shared" si="8"/>
        <v>12506.980830670927</v>
      </c>
    </row>
    <row r="266" spans="1:6" ht="18" customHeight="1">
      <c r="A266" s="57">
        <f t="shared" si="9"/>
        <v>263</v>
      </c>
      <c r="B266" s="66" t="s">
        <v>384</v>
      </c>
      <c r="C266" s="28">
        <v>10</v>
      </c>
      <c r="D266" s="28">
        <v>95</v>
      </c>
      <c r="E266" s="28">
        <v>2674495</v>
      </c>
      <c r="F266" s="48">
        <f t="shared" si="8"/>
        <v>28152.57894736842</v>
      </c>
    </row>
    <row r="267" spans="1:6" ht="18" customHeight="1">
      <c r="A267" s="57">
        <f t="shared" si="9"/>
        <v>264</v>
      </c>
      <c r="B267" s="66" t="s">
        <v>385</v>
      </c>
      <c r="C267" s="28">
        <v>20</v>
      </c>
      <c r="D267" s="28">
        <v>240</v>
      </c>
      <c r="E267" s="28">
        <v>9400481</v>
      </c>
      <c r="F267" s="48">
        <f t="shared" si="8"/>
        <v>39168.67083333333</v>
      </c>
    </row>
    <row r="268" spans="1:6" ht="18" customHeight="1">
      <c r="A268" s="57">
        <f t="shared" si="9"/>
        <v>265</v>
      </c>
      <c r="B268" s="66" t="s">
        <v>386</v>
      </c>
      <c r="C268" s="28">
        <v>20</v>
      </c>
      <c r="D268" s="28">
        <v>277</v>
      </c>
      <c r="E268" s="28">
        <v>2639650</v>
      </c>
      <c r="F268" s="48">
        <f t="shared" si="8"/>
        <v>9529.42238267148</v>
      </c>
    </row>
    <row r="269" spans="1:6" ht="18" customHeight="1">
      <c r="A269" s="57">
        <f t="shared" si="9"/>
        <v>266</v>
      </c>
      <c r="B269" s="66" t="s">
        <v>387</v>
      </c>
      <c r="C269" s="28">
        <v>10</v>
      </c>
      <c r="D269" s="28">
        <v>148</v>
      </c>
      <c r="E269" s="28">
        <v>589557</v>
      </c>
      <c r="F269" s="48">
        <f t="shared" si="8"/>
        <v>3983.4932432432433</v>
      </c>
    </row>
    <row r="270" spans="1:6" ht="18" customHeight="1">
      <c r="A270" s="57">
        <f t="shared" si="9"/>
        <v>267</v>
      </c>
      <c r="B270" s="66" t="s">
        <v>388</v>
      </c>
      <c r="C270" s="28">
        <v>18</v>
      </c>
      <c r="D270" s="28">
        <v>291</v>
      </c>
      <c r="E270" s="28">
        <v>2924300</v>
      </c>
      <c r="F270" s="48">
        <f t="shared" si="8"/>
        <v>10049.14089347079</v>
      </c>
    </row>
    <row r="271" spans="1:6" ht="18" customHeight="1">
      <c r="A271" s="57">
        <f t="shared" si="9"/>
        <v>268</v>
      </c>
      <c r="B271" s="66" t="s">
        <v>389</v>
      </c>
      <c r="C271" s="28">
        <v>20</v>
      </c>
      <c r="D271" s="28">
        <v>349</v>
      </c>
      <c r="E271" s="28">
        <v>1884170</v>
      </c>
      <c r="F271" s="48">
        <f t="shared" si="8"/>
        <v>5398.767908309455</v>
      </c>
    </row>
    <row r="272" spans="1:6" ht="18" customHeight="1">
      <c r="A272" s="57">
        <f t="shared" si="9"/>
        <v>269</v>
      </c>
      <c r="B272" s="66" t="s">
        <v>390</v>
      </c>
      <c r="C272" s="28">
        <v>20</v>
      </c>
      <c r="D272" s="28">
        <v>187</v>
      </c>
      <c r="E272" s="28">
        <v>648000</v>
      </c>
      <c r="F272" s="48">
        <f t="shared" si="8"/>
        <v>3465.2406417112297</v>
      </c>
    </row>
    <row r="273" spans="1:6" ht="18" customHeight="1">
      <c r="A273" s="57">
        <f t="shared" si="9"/>
        <v>270</v>
      </c>
      <c r="B273" s="66" t="s">
        <v>391</v>
      </c>
      <c r="C273" s="28">
        <v>14</v>
      </c>
      <c r="D273" s="28">
        <v>163</v>
      </c>
      <c r="E273" s="28">
        <v>1737855</v>
      </c>
      <c r="F273" s="48">
        <f t="shared" si="8"/>
        <v>10661.687116564417</v>
      </c>
    </row>
    <row r="274" spans="1:6" ht="18" customHeight="1">
      <c r="A274" s="57">
        <f t="shared" si="9"/>
        <v>271</v>
      </c>
      <c r="B274" s="66" t="s">
        <v>608</v>
      </c>
      <c r="C274" s="28">
        <v>20</v>
      </c>
      <c r="D274" s="28">
        <v>336</v>
      </c>
      <c r="E274" s="28">
        <v>1811589</v>
      </c>
      <c r="F274" s="48">
        <f t="shared" si="8"/>
        <v>5391.633928571428</v>
      </c>
    </row>
    <row r="275" spans="1:6" ht="18" customHeight="1">
      <c r="A275" s="57">
        <f t="shared" si="9"/>
        <v>272</v>
      </c>
      <c r="B275" s="66" t="s">
        <v>392</v>
      </c>
      <c r="C275" s="28">
        <v>20</v>
      </c>
      <c r="D275" s="28">
        <v>388</v>
      </c>
      <c r="E275" s="28">
        <v>4614498</v>
      </c>
      <c r="F275" s="48">
        <f t="shared" si="8"/>
        <v>11893.036082474227</v>
      </c>
    </row>
    <row r="276" spans="1:6" ht="18" customHeight="1">
      <c r="A276" s="57">
        <f t="shared" si="9"/>
        <v>273</v>
      </c>
      <c r="B276" s="68" t="s">
        <v>393</v>
      </c>
      <c r="C276" s="28">
        <v>20</v>
      </c>
      <c r="D276" s="28">
        <v>234</v>
      </c>
      <c r="E276" s="28">
        <v>7503710</v>
      </c>
      <c r="F276" s="48">
        <f t="shared" si="8"/>
        <v>32067.136752136754</v>
      </c>
    </row>
    <row r="277" spans="1:6" ht="18" customHeight="1">
      <c r="A277" s="57">
        <f t="shared" si="9"/>
        <v>274</v>
      </c>
      <c r="B277" s="68" t="s">
        <v>394</v>
      </c>
      <c r="C277" s="28">
        <v>20</v>
      </c>
      <c r="D277" s="28">
        <v>237</v>
      </c>
      <c r="E277" s="28">
        <v>6023010</v>
      </c>
      <c r="F277" s="48">
        <f t="shared" si="8"/>
        <v>25413.54430379747</v>
      </c>
    </row>
    <row r="278" spans="1:6" ht="18" customHeight="1">
      <c r="A278" s="57">
        <f t="shared" si="9"/>
        <v>275</v>
      </c>
      <c r="B278" s="68" t="s">
        <v>395</v>
      </c>
      <c r="C278" s="28">
        <v>20</v>
      </c>
      <c r="D278" s="28">
        <v>226</v>
      </c>
      <c r="E278" s="28">
        <v>1862942</v>
      </c>
      <c r="F278" s="48">
        <f t="shared" si="8"/>
        <v>8243.106194690265</v>
      </c>
    </row>
    <row r="279" spans="1:6" ht="18" customHeight="1">
      <c r="A279" s="57">
        <f t="shared" si="9"/>
        <v>276</v>
      </c>
      <c r="B279" s="68" t="s">
        <v>396</v>
      </c>
      <c r="C279" s="28">
        <v>40</v>
      </c>
      <c r="D279" s="28">
        <v>662</v>
      </c>
      <c r="E279" s="28">
        <v>6885279</v>
      </c>
      <c r="F279" s="48">
        <f t="shared" si="8"/>
        <v>10400.723564954682</v>
      </c>
    </row>
    <row r="280" spans="1:6" ht="18" customHeight="1">
      <c r="A280" s="57">
        <f t="shared" si="9"/>
        <v>277</v>
      </c>
      <c r="B280" s="68" t="s">
        <v>397</v>
      </c>
      <c r="C280" s="28">
        <v>20</v>
      </c>
      <c r="D280" s="28">
        <v>351</v>
      </c>
      <c r="E280" s="28">
        <v>2657789</v>
      </c>
      <c r="F280" s="48">
        <f t="shared" si="8"/>
        <v>7572.048433048433</v>
      </c>
    </row>
    <row r="281" spans="1:6" ht="18" customHeight="1">
      <c r="A281" s="57">
        <f t="shared" si="9"/>
        <v>278</v>
      </c>
      <c r="B281" s="68" t="s">
        <v>398</v>
      </c>
      <c r="C281" s="28">
        <v>20</v>
      </c>
      <c r="D281" s="28">
        <v>178</v>
      </c>
      <c r="E281" s="28">
        <v>2158670</v>
      </c>
      <c r="F281" s="48">
        <f t="shared" si="8"/>
        <v>12127.359550561798</v>
      </c>
    </row>
    <row r="282" spans="1:6" ht="18" customHeight="1">
      <c r="A282" s="57">
        <f t="shared" si="9"/>
        <v>279</v>
      </c>
      <c r="B282" s="68" t="s">
        <v>600</v>
      </c>
      <c r="C282" s="28">
        <v>20</v>
      </c>
      <c r="D282" s="28">
        <v>262</v>
      </c>
      <c r="E282" s="28">
        <v>6092647</v>
      </c>
      <c r="F282" s="48">
        <f t="shared" si="8"/>
        <v>23254.37786259542</v>
      </c>
    </row>
    <row r="283" spans="1:6" ht="18" customHeight="1">
      <c r="A283" s="57">
        <f t="shared" si="9"/>
        <v>280</v>
      </c>
      <c r="B283" s="68" t="s">
        <v>399</v>
      </c>
      <c r="C283" s="28">
        <v>20</v>
      </c>
      <c r="D283" s="28">
        <v>153</v>
      </c>
      <c r="E283" s="28">
        <v>2544800</v>
      </c>
      <c r="F283" s="48">
        <f t="shared" si="8"/>
        <v>16632.679738562092</v>
      </c>
    </row>
    <row r="284" spans="1:6" ht="18" customHeight="1">
      <c r="A284" s="57">
        <f t="shared" si="9"/>
        <v>281</v>
      </c>
      <c r="B284" s="68" t="s">
        <v>400</v>
      </c>
      <c r="C284" s="28">
        <v>20</v>
      </c>
      <c r="D284" s="28">
        <v>135</v>
      </c>
      <c r="E284" s="28">
        <v>1577677</v>
      </c>
      <c r="F284" s="48">
        <f t="shared" si="8"/>
        <v>11686.496296296296</v>
      </c>
    </row>
    <row r="285" spans="1:6" ht="18" customHeight="1">
      <c r="A285" s="57">
        <f t="shared" si="9"/>
        <v>282</v>
      </c>
      <c r="B285" s="68" t="s">
        <v>401</v>
      </c>
      <c r="C285" s="28">
        <v>20</v>
      </c>
      <c r="D285" s="28">
        <v>232</v>
      </c>
      <c r="E285" s="28">
        <v>2891725</v>
      </c>
      <c r="F285" s="48">
        <f t="shared" si="8"/>
        <v>12464.331896551725</v>
      </c>
    </row>
    <row r="286" spans="1:6" ht="18" customHeight="1">
      <c r="A286" s="57">
        <f t="shared" si="9"/>
        <v>283</v>
      </c>
      <c r="B286" s="68" t="s">
        <v>402</v>
      </c>
      <c r="C286" s="28">
        <v>30</v>
      </c>
      <c r="D286" s="28">
        <v>199</v>
      </c>
      <c r="E286" s="28">
        <v>1867956</v>
      </c>
      <c r="F286" s="48">
        <f t="shared" si="8"/>
        <v>9386.713567839195</v>
      </c>
    </row>
    <row r="287" spans="1:6" ht="18" customHeight="1">
      <c r="A287" s="57">
        <f t="shared" si="9"/>
        <v>284</v>
      </c>
      <c r="B287" s="68" t="s">
        <v>403</v>
      </c>
      <c r="C287" s="28">
        <v>30</v>
      </c>
      <c r="D287" s="28">
        <v>283</v>
      </c>
      <c r="E287" s="28">
        <v>4671730</v>
      </c>
      <c r="F287" s="48">
        <f t="shared" si="8"/>
        <v>16507.879858657245</v>
      </c>
    </row>
    <row r="288" spans="1:6" ht="18" customHeight="1">
      <c r="A288" s="57">
        <f t="shared" si="9"/>
        <v>285</v>
      </c>
      <c r="B288" s="68" t="s">
        <v>404</v>
      </c>
      <c r="C288" s="28">
        <v>20</v>
      </c>
      <c r="D288" s="28">
        <v>243</v>
      </c>
      <c r="E288" s="28">
        <v>5269905</v>
      </c>
      <c r="F288" s="48">
        <f t="shared" si="8"/>
        <v>21686.85185185185</v>
      </c>
    </row>
    <row r="289" spans="1:6" ht="18" customHeight="1">
      <c r="A289" s="57">
        <f t="shared" si="9"/>
        <v>286</v>
      </c>
      <c r="B289" s="68" t="s">
        <v>405</v>
      </c>
      <c r="C289" s="28">
        <v>20</v>
      </c>
      <c r="D289" s="28">
        <v>192</v>
      </c>
      <c r="E289" s="28">
        <v>3807882</v>
      </c>
      <c r="F289" s="48">
        <f t="shared" si="8"/>
        <v>19832.71875</v>
      </c>
    </row>
    <row r="290" spans="1:6" ht="18" customHeight="1">
      <c r="A290" s="57">
        <f t="shared" si="9"/>
        <v>287</v>
      </c>
      <c r="B290" s="68" t="s">
        <v>406</v>
      </c>
      <c r="C290" s="28">
        <v>20</v>
      </c>
      <c r="D290" s="28">
        <v>281</v>
      </c>
      <c r="E290" s="28">
        <v>582328</v>
      </c>
      <c r="F290" s="48">
        <f t="shared" si="8"/>
        <v>2072.341637010676</v>
      </c>
    </row>
    <row r="291" spans="1:6" ht="18" customHeight="1">
      <c r="A291" s="57">
        <f t="shared" si="9"/>
        <v>288</v>
      </c>
      <c r="B291" s="68" t="s">
        <v>407</v>
      </c>
      <c r="C291" s="28">
        <v>20</v>
      </c>
      <c r="D291" s="28">
        <v>189</v>
      </c>
      <c r="E291" s="28">
        <v>1841952</v>
      </c>
      <c r="F291" s="48">
        <f t="shared" si="8"/>
        <v>9745.777777777777</v>
      </c>
    </row>
    <row r="292" spans="1:6" ht="18" customHeight="1">
      <c r="A292" s="57">
        <f t="shared" si="9"/>
        <v>289</v>
      </c>
      <c r="B292" s="68" t="s">
        <v>408</v>
      </c>
      <c r="C292" s="28">
        <v>20</v>
      </c>
      <c r="D292" s="28">
        <v>426</v>
      </c>
      <c r="E292" s="28">
        <v>3031182</v>
      </c>
      <c r="F292" s="48">
        <f t="shared" si="8"/>
        <v>7115.450704225352</v>
      </c>
    </row>
    <row r="293" spans="1:6" ht="18" customHeight="1">
      <c r="A293" s="57">
        <f t="shared" si="9"/>
        <v>290</v>
      </c>
      <c r="B293" s="68" t="s">
        <v>409</v>
      </c>
      <c r="C293" s="28">
        <v>20</v>
      </c>
      <c r="D293" s="28">
        <v>429</v>
      </c>
      <c r="E293" s="28">
        <v>4502858</v>
      </c>
      <c r="F293" s="48">
        <f t="shared" si="8"/>
        <v>10496.172494172493</v>
      </c>
    </row>
    <row r="294" spans="1:6" ht="18" customHeight="1">
      <c r="A294" s="57">
        <f t="shared" si="9"/>
        <v>291</v>
      </c>
      <c r="B294" s="68" t="s">
        <v>410</v>
      </c>
      <c r="C294" s="28">
        <v>20</v>
      </c>
      <c r="D294" s="28">
        <v>289</v>
      </c>
      <c r="E294" s="28">
        <v>2278707</v>
      </c>
      <c r="F294" s="48">
        <f t="shared" si="8"/>
        <v>7884.799307958478</v>
      </c>
    </row>
    <row r="295" spans="1:6" ht="18" customHeight="1">
      <c r="A295" s="57">
        <f t="shared" si="9"/>
        <v>292</v>
      </c>
      <c r="B295" s="68" t="s">
        <v>411</v>
      </c>
      <c r="C295" s="28">
        <v>25</v>
      </c>
      <c r="D295" s="28">
        <v>269</v>
      </c>
      <c r="E295" s="28">
        <v>8588631</v>
      </c>
      <c r="F295" s="48">
        <f t="shared" si="8"/>
        <v>31927.99628252788</v>
      </c>
    </row>
    <row r="296" spans="1:6" ht="18" customHeight="1">
      <c r="A296" s="57">
        <f t="shared" si="9"/>
        <v>293</v>
      </c>
      <c r="B296" s="68" t="s">
        <v>252</v>
      </c>
      <c r="C296" s="28">
        <v>10</v>
      </c>
      <c r="D296" s="28">
        <v>114</v>
      </c>
      <c r="E296" s="28">
        <v>2741834</v>
      </c>
      <c r="F296" s="48">
        <f t="shared" si="8"/>
        <v>24051.175438596492</v>
      </c>
    </row>
    <row r="297" spans="1:6" ht="18" customHeight="1">
      <c r="A297" s="57">
        <f t="shared" si="9"/>
        <v>294</v>
      </c>
      <c r="B297" s="68" t="s">
        <v>412</v>
      </c>
      <c r="C297" s="28">
        <v>40</v>
      </c>
      <c r="D297" s="28">
        <v>472</v>
      </c>
      <c r="E297" s="28">
        <v>6644400</v>
      </c>
      <c r="F297" s="48">
        <f t="shared" si="8"/>
        <v>14077.118644067798</v>
      </c>
    </row>
    <row r="298" spans="1:6" ht="18" customHeight="1">
      <c r="A298" s="57">
        <f t="shared" si="9"/>
        <v>295</v>
      </c>
      <c r="B298" s="68" t="s">
        <v>413</v>
      </c>
      <c r="C298" s="28">
        <v>10</v>
      </c>
      <c r="D298" s="28">
        <v>137</v>
      </c>
      <c r="E298" s="28">
        <v>1214322</v>
      </c>
      <c r="F298" s="48">
        <f t="shared" si="8"/>
        <v>8863.664233576643</v>
      </c>
    </row>
    <row r="299" spans="1:6" ht="18" customHeight="1">
      <c r="A299" s="57">
        <f t="shared" si="9"/>
        <v>296</v>
      </c>
      <c r="B299" s="68" t="s">
        <v>414</v>
      </c>
      <c r="C299" s="28">
        <v>20</v>
      </c>
      <c r="D299" s="28">
        <v>451</v>
      </c>
      <c r="E299" s="28">
        <v>6420725</v>
      </c>
      <c r="F299" s="48">
        <f t="shared" si="8"/>
        <v>14236.640798226164</v>
      </c>
    </row>
    <row r="300" spans="1:6" ht="18" customHeight="1">
      <c r="A300" s="57">
        <f t="shared" si="9"/>
        <v>297</v>
      </c>
      <c r="B300" s="71" t="s">
        <v>415</v>
      </c>
      <c r="C300" s="28">
        <v>20</v>
      </c>
      <c r="D300" s="28">
        <v>254</v>
      </c>
      <c r="E300" s="28">
        <v>1893947</v>
      </c>
      <c r="F300" s="48">
        <f t="shared" si="8"/>
        <v>7456.4842519685035</v>
      </c>
    </row>
    <row r="301" spans="1:6" ht="18" customHeight="1">
      <c r="A301" s="57">
        <f t="shared" si="9"/>
        <v>298</v>
      </c>
      <c r="B301" s="68" t="s">
        <v>416</v>
      </c>
      <c r="C301" s="28">
        <v>14</v>
      </c>
      <c r="D301" s="28">
        <v>182</v>
      </c>
      <c r="E301" s="28">
        <v>3533200</v>
      </c>
      <c r="F301" s="48">
        <f t="shared" si="8"/>
        <v>19413.186813186814</v>
      </c>
    </row>
    <row r="302" spans="1:6" ht="18" customHeight="1">
      <c r="A302" s="57">
        <f t="shared" si="9"/>
        <v>299</v>
      </c>
      <c r="B302" s="68" t="s">
        <v>417</v>
      </c>
      <c r="C302" s="28">
        <v>20</v>
      </c>
      <c r="D302" s="28">
        <v>227</v>
      </c>
      <c r="E302" s="28">
        <v>3173630</v>
      </c>
      <c r="F302" s="48">
        <f t="shared" si="8"/>
        <v>13980.748898678414</v>
      </c>
    </row>
    <row r="303" spans="1:6" ht="18" customHeight="1">
      <c r="A303" s="57">
        <f t="shared" si="9"/>
        <v>300</v>
      </c>
      <c r="B303" s="68" t="s">
        <v>418</v>
      </c>
      <c r="C303" s="28">
        <v>35</v>
      </c>
      <c r="D303" s="28">
        <v>266</v>
      </c>
      <c r="E303" s="28">
        <v>6001287</v>
      </c>
      <c r="F303" s="48">
        <f t="shared" si="8"/>
        <v>22561.22932330827</v>
      </c>
    </row>
    <row r="304" spans="1:6" ht="18" customHeight="1">
      <c r="A304" s="57">
        <f t="shared" si="9"/>
        <v>301</v>
      </c>
      <c r="B304" s="68" t="s">
        <v>419</v>
      </c>
      <c r="C304" s="28">
        <v>20</v>
      </c>
      <c r="D304" s="28">
        <v>142</v>
      </c>
      <c r="E304" s="28">
        <v>568530</v>
      </c>
      <c r="F304" s="48">
        <f t="shared" si="8"/>
        <v>4003.7323943661972</v>
      </c>
    </row>
    <row r="305" spans="1:6" ht="18" customHeight="1">
      <c r="A305" s="57">
        <f t="shared" si="9"/>
        <v>302</v>
      </c>
      <c r="B305" s="68" t="s">
        <v>420</v>
      </c>
      <c r="C305" s="28">
        <v>20</v>
      </c>
      <c r="D305" s="28">
        <v>346</v>
      </c>
      <c r="E305" s="28">
        <v>2426732</v>
      </c>
      <c r="F305" s="48">
        <f t="shared" si="8"/>
        <v>7013.676300578035</v>
      </c>
    </row>
    <row r="306" spans="1:6" ht="18" customHeight="1">
      <c r="A306" s="57">
        <f t="shared" si="9"/>
        <v>303</v>
      </c>
      <c r="B306" s="68" t="s">
        <v>421</v>
      </c>
      <c r="C306" s="28">
        <v>20</v>
      </c>
      <c r="D306" s="28">
        <v>268</v>
      </c>
      <c r="E306" s="28">
        <v>2715941</v>
      </c>
      <c r="F306" s="48">
        <f t="shared" si="8"/>
        <v>10134.108208955224</v>
      </c>
    </row>
    <row r="307" spans="1:6" ht="18" customHeight="1">
      <c r="A307" s="57">
        <f t="shared" si="9"/>
        <v>304</v>
      </c>
      <c r="B307" s="68" t="s">
        <v>422</v>
      </c>
      <c r="C307" s="28">
        <v>20</v>
      </c>
      <c r="D307" s="28">
        <v>290</v>
      </c>
      <c r="E307" s="28">
        <v>1063090</v>
      </c>
      <c r="F307" s="48">
        <f t="shared" si="8"/>
        <v>3665.8275862068967</v>
      </c>
    </row>
    <row r="308" spans="1:6" ht="18" customHeight="1">
      <c r="A308" s="57">
        <f t="shared" si="9"/>
        <v>305</v>
      </c>
      <c r="B308" s="72" t="s">
        <v>423</v>
      </c>
      <c r="C308" s="28">
        <v>170</v>
      </c>
      <c r="D308" s="28">
        <v>2015</v>
      </c>
      <c r="E308" s="28">
        <v>25016225</v>
      </c>
      <c r="F308" s="48">
        <f aca="true" t="shared" si="10" ref="F308:F336">IF(AND(D308&gt;0,E308&gt;0),E308/D308,0)</f>
        <v>12415</v>
      </c>
    </row>
    <row r="309" spans="1:6" ht="18" customHeight="1">
      <c r="A309" s="57">
        <f t="shared" si="9"/>
        <v>306</v>
      </c>
      <c r="B309" s="69" t="s">
        <v>142</v>
      </c>
      <c r="C309" s="28">
        <v>20</v>
      </c>
      <c r="D309" s="28">
        <v>287</v>
      </c>
      <c r="E309" s="28">
        <v>3304034</v>
      </c>
      <c r="F309" s="48">
        <f t="shared" si="10"/>
        <v>11512.313588850175</v>
      </c>
    </row>
    <row r="310" spans="1:6" ht="18" customHeight="1">
      <c r="A310" s="57">
        <f t="shared" si="9"/>
        <v>307</v>
      </c>
      <c r="B310" s="69" t="s">
        <v>424</v>
      </c>
      <c r="C310" s="28">
        <v>20</v>
      </c>
      <c r="D310" s="28">
        <v>144</v>
      </c>
      <c r="E310" s="28">
        <v>1887680</v>
      </c>
      <c r="F310" s="48">
        <f t="shared" si="10"/>
        <v>13108.888888888889</v>
      </c>
    </row>
    <row r="311" spans="1:6" ht="18" customHeight="1">
      <c r="A311" s="57">
        <f t="shared" si="9"/>
        <v>308</v>
      </c>
      <c r="B311" s="69" t="s">
        <v>425</v>
      </c>
      <c r="C311" s="28">
        <v>20</v>
      </c>
      <c r="D311" s="28">
        <v>262</v>
      </c>
      <c r="E311" s="28">
        <v>76024</v>
      </c>
      <c r="F311" s="48">
        <f t="shared" si="10"/>
        <v>290.1679389312977</v>
      </c>
    </row>
    <row r="312" spans="1:6" ht="18" customHeight="1">
      <c r="A312" s="57">
        <f t="shared" si="9"/>
        <v>309</v>
      </c>
      <c r="B312" s="69" t="s">
        <v>426</v>
      </c>
      <c r="C312" s="28">
        <v>20</v>
      </c>
      <c r="D312" s="28">
        <v>266</v>
      </c>
      <c r="E312" s="28">
        <v>789120</v>
      </c>
      <c r="F312" s="48">
        <f t="shared" si="10"/>
        <v>2966.6165413533836</v>
      </c>
    </row>
    <row r="313" spans="1:6" ht="18" customHeight="1">
      <c r="A313" s="57">
        <f t="shared" si="9"/>
        <v>310</v>
      </c>
      <c r="B313" s="69" t="s">
        <v>427</v>
      </c>
      <c r="C313" s="28">
        <v>20</v>
      </c>
      <c r="D313" s="28">
        <v>355</v>
      </c>
      <c r="E313" s="28">
        <v>1831250</v>
      </c>
      <c r="F313" s="48">
        <f t="shared" si="10"/>
        <v>5158.450704225352</v>
      </c>
    </row>
    <row r="314" spans="1:6" ht="18" customHeight="1">
      <c r="A314" s="57">
        <f t="shared" si="9"/>
        <v>311</v>
      </c>
      <c r="B314" s="69" t="s">
        <v>428</v>
      </c>
      <c r="C314" s="28">
        <v>20</v>
      </c>
      <c r="D314" s="28">
        <v>293</v>
      </c>
      <c r="E314" s="28">
        <v>869222</v>
      </c>
      <c r="F314" s="48">
        <f t="shared" si="10"/>
        <v>2966.6279863481227</v>
      </c>
    </row>
    <row r="315" spans="1:6" ht="18" customHeight="1">
      <c r="A315" s="57">
        <f t="shared" si="9"/>
        <v>312</v>
      </c>
      <c r="B315" s="68" t="s">
        <v>429</v>
      </c>
      <c r="C315" s="28">
        <v>20</v>
      </c>
      <c r="D315" s="28">
        <v>227</v>
      </c>
      <c r="E315" s="28">
        <v>7690610</v>
      </c>
      <c r="F315" s="48">
        <f t="shared" si="10"/>
        <v>33879.339207048455</v>
      </c>
    </row>
    <row r="316" spans="1:6" ht="18" customHeight="1">
      <c r="A316" s="57">
        <f t="shared" si="9"/>
        <v>313</v>
      </c>
      <c r="B316" s="68" t="s">
        <v>430</v>
      </c>
      <c r="C316" s="28">
        <v>20</v>
      </c>
      <c r="D316" s="28">
        <v>261</v>
      </c>
      <c r="E316" s="28">
        <v>9993500</v>
      </c>
      <c r="F316" s="48">
        <f t="shared" si="10"/>
        <v>38289.272030651344</v>
      </c>
    </row>
    <row r="317" spans="1:6" ht="18" customHeight="1">
      <c r="A317" s="57">
        <f t="shared" si="9"/>
        <v>314</v>
      </c>
      <c r="B317" s="66" t="s">
        <v>431</v>
      </c>
      <c r="C317" s="28">
        <v>20</v>
      </c>
      <c r="D317" s="28">
        <v>202</v>
      </c>
      <c r="E317" s="28">
        <v>867600</v>
      </c>
      <c r="F317" s="48">
        <f t="shared" si="10"/>
        <v>4295.049504950495</v>
      </c>
    </row>
    <row r="318" spans="1:6" ht="18" customHeight="1">
      <c r="A318" s="57">
        <f t="shared" si="9"/>
        <v>315</v>
      </c>
      <c r="B318" s="66" t="s">
        <v>432</v>
      </c>
      <c r="C318" s="28">
        <v>20</v>
      </c>
      <c r="D318" s="28">
        <v>272</v>
      </c>
      <c r="E318" s="28">
        <v>4263287</v>
      </c>
      <c r="F318" s="48">
        <f t="shared" si="10"/>
        <v>15673.849264705883</v>
      </c>
    </row>
    <row r="319" spans="1:6" ht="18" customHeight="1">
      <c r="A319" s="57">
        <f t="shared" si="9"/>
        <v>316</v>
      </c>
      <c r="B319" s="66" t="s">
        <v>433</v>
      </c>
      <c r="C319" s="28">
        <v>20</v>
      </c>
      <c r="D319" s="28">
        <v>260</v>
      </c>
      <c r="E319" s="28">
        <v>1375995</v>
      </c>
      <c r="F319" s="48">
        <f t="shared" si="10"/>
        <v>5292.288461538462</v>
      </c>
    </row>
    <row r="320" spans="1:6" ht="18" customHeight="1">
      <c r="A320" s="57">
        <f t="shared" si="9"/>
        <v>317</v>
      </c>
      <c r="B320" s="66" t="s">
        <v>434</v>
      </c>
      <c r="C320" s="28">
        <v>30</v>
      </c>
      <c r="D320" s="28">
        <v>188</v>
      </c>
      <c r="E320" s="28">
        <v>1195000</v>
      </c>
      <c r="F320" s="48">
        <f t="shared" si="10"/>
        <v>6356.382978723404</v>
      </c>
    </row>
    <row r="321" spans="1:6" ht="18" customHeight="1">
      <c r="A321" s="57">
        <f t="shared" si="9"/>
        <v>318</v>
      </c>
      <c r="B321" s="66" t="s">
        <v>222</v>
      </c>
      <c r="C321" s="28">
        <v>66</v>
      </c>
      <c r="D321" s="28">
        <v>787</v>
      </c>
      <c r="E321" s="28">
        <v>3928310</v>
      </c>
      <c r="F321" s="48">
        <f t="shared" si="10"/>
        <v>4991.499364675985</v>
      </c>
    </row>
    <row r="322" spans="1:6" ht="18" customHeight="1">
      <c r="A322" s="57">
        <f t="shared" si="9"/>
        <v>319</v>
      </c>
      <c r="B322" s="66" t="s">
        <v>223</v>
      </c>
      <c r="C322" s="28">
        <v>70</v>
      </c>
      <c r="D322" s="28">
        <v>324</v>
      </c>
      <c r="E322" s="28">
        <v>4654700</v>
      </c>
      <c r="F322" s="48">
        <f t="shared" si="10"/>
        <v>14366.358024691359</v>
      </c>
    </row>
    <row r="323" spans="1:6" ht="18" customHeight="1">
      <c r="A323" s="57">
        <f t="shared" si="9"/>
        <v>320</v>
      </c>
      <c r="B323" s="55" t="s">
        <v>435</v>
      </c>
      <c r="C323" s="28">
        <v>20</v>
      </c>
      <c r="D323" s="28">
        <v>313</v>
      </c>
      <c r="E323" s="28">
        <v>7747151</v>
      </c>
      <c r="F323" s="48">
        <f t="shared" si="10"/>
        <v>24751.281150159746</v>
      </c>
    </row>
    <row r="324" spans="1:6" ht="18" customHeight="1">
      <c r="A324" s="57">
        <f t="shared" si="9"/>
        <v>321</v>
      </c>
      <c r="B324" s="35" t="s">
        <v>436</v>
      </c>
      <c r="C324" s="28">
        <v>10</v>
      </c>
      <c r="D324" s="28">
        <v>60</v>
      </c>
      <c r="E324" s="28">
        <v>1035030</v>
      </c>
      <c r="F324" s="48">
        <f t="shared" si="10"/>
        <v>17250.5</v>
      </c>
    </row>
    <row r="325" spans="1:6" ht="18" customHeight="1">
      <c r="A325" s="57">
        <f t="shared" si="9"/>
        <v>322</v>
      </c>
      <c r="B325" s="35" t="s">
        <v>437</v>
      </c>
      <c r="C325" s="28">
        <v>20</v>
      </c>
      <c r="D325" s="28">
        <v>249</v>
      </c>
      <c r="E325" s="28">
        <v>4828725</v>
      </c>
      <c r="F325" s="48">
        <f t="shared" si="10"/>
        <v>19392.469879518074</v>
      </c>
    </row>
    <row r="326" spans="1:6" ht="18" customHeight="1">
      <c r="A326" s="57">
        <f aca="true" t="shared" si="11" ref="A326:A389">A325+1</f>
        <v>323</v>
      </c>
      <c r="B326" s="55" t="s">
        <v>438</v>
      </c>
      <c r="C326" s="28">
        <v>74</v>
      </c>
      <c r="D326" s="28">
        <v>831</v>
      </c>
      <c r="E326" s="28">
        <v>14299076</v>
      </c>
      <c r="F326" s="48">
        <f t="shared" si="10"/>
        <v>17207.07099879663</v>
      </c>
    </row>
    <row r="327" spans="1:6" ht="18" customHeight="1">
      <c r="A327" s="57">
        <f t="shared" si="11"/>
        <v>324</v>
      </c>
      <c r="B327" s="68" t="s">
        <v>439</v>
      </c>
      <c r="C327" s="28">
        <v>20</v>
      </c>
      <c r="D327" s="28">
        <v>272</v>
      </c>
      <c r="E327" s="28">
        <v>1644108</v>
      </c>
      <c r="F327" s="48">
        <f t="shared" si="10"/>
        <v>6044.514705882353</v>
      </c>
    </row>
    <row r="328" spans="1:6" ht="18" customHeight="1">
      <c r="A328" s="57">
        <f t="shared" si="11"/>
        <v>325</v>
      </c>
      <c r="B328" s="35" t="s">
        <v>440</v>
      </c>
      <c r="C328" s="28">
        <v>20</v>
      </c>
      <c r="D328" s="28">
        <v>168</v>
      </c>
      <c r="E328" s="28">
        <v>4475869</v>
      </c>
      <c r="F328" s="48">
        <f t="shared" si="10"/>
        <v>26642.07738095238</v>
      </c>
    </row>
    <row r="329" spans="1:6" ht="18" customHeight="1">
      <c r="A329" s="57">
        <f t="shared" si="11"/>
        <v>326</v>
      </c>
      <c r="B329" s="39" t="s">
        <v>130</v>
      </c>
      <c r="C329" s="13">
        <v>34</v>
      </c>
      <c r="D329" s="13">
        <v>322</v>
      </c>
      <c r="E329" s="13">
        <v>1962700</v>
      </c>
      <c r="F329" s="48">
        <f t="shared" si="10"/>
        <v>6095.341614906833</v>
      </c>
    </row>
    <row r="330" spans="1:6" ht="18" customHeight="1">
      <c r="A330" s="57">
        <f t="shared" si="11"/>
        <v>327</v>
      </c>
      <c r="B330" s="55" t="s">
        <v>441</v>
      </c>
      <c r="C330" s="28">
        <v>20</v>
      </c>
      <c r="D330" s="28">
        <v>243</v>
      </c>
      <c r="E330" s="28">
        <v>4005266</v>
      </c>
      <c r="F330" s="48">
        <f t="shared" si="10"/>
        <v>16482.57613168724</v>
      </c>
    </row>
    <row r="331" spans="1:6" ht="18" customHeight="1">
      <c r="A331" s="57">
        <f t="shared" si="11"/>
        <v>328</v>
      </c>
      <c r="B331" s="56" t="s">
        <v>237</v>
      </c>
      <c r="C331" s="28">
        <v>20</v>
      </c>
      <c r="D331" s="28">
        <v>231</v>
      </c>
      <c r="E331" s="28">
        <v>2872106</v>
      </c>
      <c r="F331" s="48">
        <f t="shared" si="10"/>
        <v>12433.359307359307</v>
      </c>
    </row>
    <row r="332" spans="1:6" ht="18" customHeight="1">
      <c r="A332" s="57">
        <f t="shared" si="11"/>
        <v>329</v>
      </c>
      <c r="B332" s="56" t="s">
        <v>442</v>
      </c>
      <c r="C332" s="28">
        <v>36</v>
      </c>
      <c r="D332" s="28">
        <v>388</v>
      </c>
      <c r="E332" s="28">
        <v>3325024</v>
      </c>
      <c r="F332" s="48">
        <f t="shared" si="10"/>
        <v>8569.649484536083</v>
      </c>
    </row>
    <row r="333" spans="1:6" ht="18" customHeight="1">
      <c r="A333" s="57">
        <f t="shared" si="11"/>
        <v>330</v>
      </c>
      <c r="B333" s="66" t="s">
        <v>443</v>
      </c>
      <c r="C333" s="28">
        <v>20</v>
      </c>
      <c r="D333" s="28">
        <v>253</v>
      </c>
      <c r="E333" s="28">
        <v>3385144</v>
      </c>
      <c r="F333" s="48">
        <f t="shared" si="10"/>
        <v>13380.01581027668</v>
      </c>
    </row>
    <row r="334" spans="1:6" ht="18" customHeight="1">
      <c r="A334" s="57">
        <f t="shared" si="11"/>
        <v>331</v>
      </c>
      <c r="B334" s="66" t="s">
        <v>444</v>
      </c>
      <c r="C334" s="28">
        <v>75</v>
      </c>
      <c r="D334" s="28">
        <v>841</v>
      </c>
      <c r="E334" s="28">
        <v>10399600</v>
      </c>
      <c r="F334" s="48">
        <f t="shared" si="10"/>
        <v>12365.755053507728</v>
      </c>
    </row>
    <row r="335" spans="1:6" ht="18" customHeight="1">
      <c r="A335" s="57">
        <f t="shared" si="11"/>
        <v>332</v>
      </c>
      <c r="B335" s="55" t="s">
        <v>445</v>
      </c>
      <c r="C335" s="28">
        <v>54</v>
      </c>
      <c r="D335" s="28">
        <v>622</v>
      </c>
      <c r="E335" s="28">
        <v>7612035</v>
      </c>
      <c r="F335" s="48">
        <f t="shared" si="10"/>
        <v>12237.998392282958</v>
      </c>
    </row>
    <row r="336" spans="1:6" ht="18" customHeight="1">
      <c r="A336" s="57">
        <f t="shared" si="11"/>
        <v>333</v>
      </c>
      <c r="B336" s="55" t="s">
        <v>446</v>
      </c>
      <c r="C336" s="28">
        <v>16</v>
      </c>
      <c r="D336" s="28">
        <v>168</v>
      </c>
      <c r="E336" s="28">
        <v>4995541</v>
      </c>
      <c r="F336" s="48">
        <f t="shared" si="10"/>
        <v>29735.363095238095</v>
      </c>
    </row>
    <row r="337" spans="1:6" ht="18" customHeight="1">
      <c r="A337" s="57">
        <f t="shared" si="11"/>
        <v>334</v>
      </c>
      <c r="B337" s="55" t="s">
        <v>447</v>
      </c>
      <c r="C337" s="28">
        <v>35</v>
      </c>
      <c r="D337" s="28">
        <v>400</v>
      </c>
      <c r="E337" s="28">
        <v>5343472</v>
      </c>
      <c r="F337" s="48">
        <f>IF(AND(D337&gt;0,E337&gt;0),E337/D337,0)</f>
        <v>13358.68</v>
      </c>
    </row>
    <row r="338" spans="1:6" ht="18" customHeight="1">
      <c r="A338" s="57">
        <f t="shared" si="11"/>
        <v>335</v>
      </c>
      <c r="B338" s="20" t="s">
        <v>240</v>
      </c>
      <c r="C338" s="7">
        <v>30</v>
      </c>
      <c r="D338" s="7">
        <v>323</v>
      </c>
      <c r="E338" s="7">
        <v>10329317</v>
      </c>
      <c r="F338" s="29">
        <f>IF(AND(D338&gt;0,E338&gt;0),E338/D338,0)</f>
        <v>31979.30959752322</v>
      </c>
    </row>
    <row r="339" spans="1:6" ht="18" customHeight="1">
      <c r="A339" s="57">
        <f t="shared" si="11"/>
        <v>336</v>
      </c>
      <c r="B339" s="20" t="s">
        <v>592</v>
      </c>
      <c r="C339" s="7">
        <v>20</v>
      </c>
      <c r="D339" s="7">
        <v>176</v>
      </c>
      <c r="E339" s="7">
        <v>5669850</v>
      </c>
      <c r="F339" s="29">
        <f>IF(AND(D339&gt;0,E339&gt;0),E339/D339,0)</f>
        <v>32215.05681818182</v>
      </c>
    </row>
    <row r="340" spans="1:6" ht="18" customHeight="1">
      <c r="A340" s="57">
        <f t="shared" si="11"/>
        <v>337</v>
      </c>
      <c r="B340" s="78" t="s">
        <v>227</v>
      </c>
      <c r="C340" s="7">
        <v>40</v>
      </c>
      <c r="D340" s="7">
        <v>452</v>
      </c>
      <c r="E340" s="7">
        <v>7560601</v>
      </c>
      <c r="F340" s="48">
        <f aca="true" t="shared" si="12" ref="F340:F403">IF(AND(D340&gt;0,E340&gt;0),E340/D340,0)</f>
        <v>16726.993362831858</v>
      </c>
    </row>
    <row r="341" spans="1:6" ht="18" customHeight="1">
      <c r="A341" s="57">
        <f t="shared" si="11"/>
        <v>338</v>
      </c>
      <c r="B341" s="78" t="s">
        <v>138</v>
      </c>
      <c r="C341" s="7">
        <v>20</v>
      </c>
      <c r="D341" s="7">
        <v>263</v>
      </c>
      <c r="E341" s="7">
        <v>6299289</v>
      </c>
      <c r="F341" s="48">
        <f t="shared" si="12"/>
        <v>23951.669201520912</v>
      </c>
    </row>
    <row r="342" spans="1:6" ht="18" customHeight="1">
      <c r="A342" s="57">
        <f t="shared" si="11"/>
        <v>339</v>
      </c>
      <c r="B342" s="78" t="s">
        <v>236</v>
      </c>
      <c r="C342" s="7">
        <v>40</v>
      </c>
      <c r="D342" s="7">
        <v>472</v>
      </c>
      <c r="E342" s="7">
        <v>45957333</v>
      </c>
      <c r="F342" s="48">
        <f t="shared" si="12"/>
        <v>97367.23093220338</v>
      </c>
    </row>
    <row r="343" spans="1:6" ht="18" customHeight="1">
      <c r="A343" s="57">
        <f t="shared" si="11"/>
        <v>340</v>
      </c>
      <c r="B343" s="78" t="s">
        <v>503</v>
      </c>
      <c r="C343" s="7">
        <v>20</v>
      </c>
      <c r="D343" s="7">
        <v>210</v>
      </c>
      <c r="E343" s="7">
        <v>2542027</v>
      </c>
      <c r="F343" s="48">
        <f t="shared" si="12"/>
        <v>12104.890476190476</v>
      </c>
    </row>
    <row r="344" spans="1:6" ht="18" customHeight="1">
      <c r="A344" s="57">
        <f t="shared" si="11"/>
        <v>341</v>
      </c>
      <c r="B344" s="78" t="s">
        <v>504</v>
      </c>
      <c r="C344" s="7">
        <v>30</v>
      </c>
      <c r="D344" s="7">
        <v>360</v>
      </c>
      <c r="E344" s="7">
        <v>11271976</v>
      </c>
      <c r="F344" s="48">
        <f t="shared" si="12"/>
        <v>31311.044444444444</v>
      </c>
    </row>
    <row r="345" spans="1:6" ht="18" customHeight="1">
      <c r="A345" s="57">
        <f t="shared" si="11"/>
        <v>342</v>
      </c>
      <c r="B345" s="78" t="s">
        <v>276</v>
      </c>
      <c r="C345" s="7">
        <v>55</v>
      </c>
      <c r="D345" s="7">
        <v>691</v>
      </c>
      <c r="E345" s="7">
        <v>27921004</v>
      </c>
      <c r="F345" s="48">
        <f t="shared" si="12"/>
        <v>40406.662807525325</v>
      </c>
    </row>
    <row r="346" spans="1:6" ht="18" customHeight="1">
      <c r="A346" s="57">
        <f t="shared" si="11"/>
        <v>343</v>
      </c>
      <c r="B346" s="78" t="s">
        <v>505</v>
      </c>
      <c r="C346" s="7">
        <v>20</v>
      </c>
      <c r="D346" s="7">
        <v>188</v>
      </c>
      <c r="E346" s="7">
        <v>4536813</v>
      </c>
      <c r="F346" s="48">
        <f t="shared" si="12"/>
        <v>24131.98404255319</v>
      </c>
    </row>
    <row r="347" spans="1:6" ht="18" customHeight="1">
      <c r="A347" s="57">
        <f t="shared" si="11"/>
        <v>344</v>
      </c>
      <c r="B347" s="78" t="s">
        <v>506</v>
      </c>
      <c r="C347" s="7">
        <v>20</v>
      </c>
      <c r="D347" s="7">
        <v>84</v>
      </c>
      <c r="E347" s="7">
        <v>533460</v>
      </c>
      <c r="F347" s="48">
        <f t="shared" si="12"/>
        <v>6350.714285714285</v>
      </c>
    </row>
    <row r="348" spans="1:6" ht="18" customHeight="1">
      <c r="A348" s="57">
        <f t="shared" si="11"/>
        <v>345</v>
      </c>
      <c r="B348" s="78" t="s">
        <v>507</v>
      </c>
      <c r="C348" s="7">
        <v>20</v>
      </c>
      <c r="D348" s="7">
        <v>207</v>
      </c>
      <c r="E348" s="7">
        <v>6438517</v>
      </c>
      <c r="F348" s="48">
        <f t="shared" si="12"/>
        <v>31103.946859903383</v>
      </c>
    </row>
    <row r="349" spans="1:6" ht="18" customHeight="1">
      <c r="A349" s="57">
        <f t="shared" si="11"/>
        <v>346</v>
      </c>
      <c r="B349" s="78" t="s">
        <v>508</v>
      </c>
      <c r="C349" s="7">
        <v>20</v>
      </c>
      <c r="D349" s="7">
        <v>205</v>
      </c>
      <c r="E349" s="7">
        <v>5531277</v>
      </c>
      <c r="F349" s="48">
        <f t="shared" si="12"/>
        <v>26981.839024390243</v>
      </c>
    </row>
    <row r="350" spans="1:6" ht="18" customHeight="1">
      <c r="A350" s="57">
        <f t="shared" si="11"/>
        <v>347</v>
      </c>
      <c r="B350" s="78" t="s">
        <v>509</v>
      </c>
      <c r="C350" s="7">
        <v>20</v>
      </c>
      <c r="D350" s="7">
        <v>233</v>
      </c>
      <c r="E350" s="7">
        <v>2740005</v>
      </c>
      <c r="F350" s="48">
        <f t="shared" si="12"/>
        <v>11759.678111587982</v>
      </c>
    </row>
    <row r="351" spans="1:6" ht="18" customHeight="1">
      <c r="A351" s="57">
        <f t="shared" si="11"/>
        <v>348</v>
      </c>
      <c r="B351" s="78" t="s">
        <v>255</v>
      </c>
      <c r="C351" s="7">
        <v>12</v>
      </c>
      <c r="D351" s="7">
        <v>107</v>
      </c>
      <c r="E351" s="7">
        <v>1361705</v>
      </c>
      <c r="F351" s="48">
        <f t="shared" si="12"/>
        <v>12726.214953271028</v>
      </c>
    </row>
    <row r="352" spans="1:6" ht="18" customHeight="1">
      <c r="A352" s="57">
        <f t="shared" si="11"/>
        <v>349</v>
      </c>
      <c r="B352" s="78" t="s">
        <v>510</v>
      </c>
      <c r="C352" s="7">
        <v>14</v>
      </c>
      <c r="D352" s="7">
        <v>149</v>
      </c>
      <c r="E352" s="7">
        <v>485170</v>
      </c>
      <c r="F352" s="48">
        <f t="shared" si="12"/>
        <v>3256.1744966442952</v>
      </c>
    </row>
    <row r="353" spans="1:6" ht="18" customHeight="1">
      <c r="A353" s="57">
        <f t="shared" si="11"/>
        <v>350</v>
      </c>
      <c r="B353" s="78" t="s">
        <v>511</v>
      </c>
      <c r="C353" s="7">
        <v>40</v>
      </c>
      <c r="D353" s="7">
        <v>357</v>
      </c>
      <c r="E353" s="7">
        <v>3008175</v>
      </c>
      <c r="F353" s="48">
        <f t="shared" si="12"/>
        <v>8426.26050420168</v>
      </c>
    </row>
    <row r="354" spans="1:6" ht="18" customHeight="1">
      <c r="A354" s="57">
        <f t="shared" si="11"/>
        <v>351</v>
      </c>
      <c r="B354" s="78" t="s">
        <v>512</v>
      </c>
      <c r="C354" s="7">
        <v>20</v>
      </c>
      <c r="D354" s="7">
        <v>257</v>
      </c>
      <c r="E354" s="7">
        <v>3058100</v>
      </c>
      <c r="F354" s="48">
        <f t="shared" si="12"/>
        <v>11899.221789883268</v>
      </c>
    </row>
    <row r="355" spans="1:6" ht="18" customHeight="1">
      <c r="A355" s="57">
        <f t="shared" si="11"/>
        <v>352</v>
      </c>
      <c r="B355" s="78" t="s">
        <v>231</v>
      </c>
      <c r="C355" s="7">
        <v>37</v>
      </c>
      <c r="D355" s="7">
        <v>491</v>
      </c>
      <c r="E355" s="7">
        <v>8109950</v>
      </c>
      <c r="F355" s="48">
        <f t="shared" si="12"/>
        <v>16517.209775967414</v>
      </c>
    </row>
    <row r="356" spans="1:6" ht="18" customHeight="1">
      <c r="A356" s="57">
        <f t="shared" si="11"/>
        <v>353</v>
      </c>
      <c r="B356" s="78" t="s">
        <v>295</v>
      </c>
      <c r="C356" s="7">
        <v>90</v>
      </c>
      <c r="D356" s="7">
        <v>971</v>
      </c>
      <c r="E356" s="7">
        <v>18887134</v>
      </c>
      <c r="F356" s="48">
        <f t="shared" si="12"/>
        <v>19451.219361483007</v>
      </c>
    </row>
    <row r="357" spans="1:6" ht="18" customHeight="1">
      <c r="A357" s="57">
        <f t="shared" si="11"/>
        <v>354</v>
      </c>
      <c r="B357" s="78" t="s">
        <v>293</v>
      </c>
      <c r="C357" s="7">
        <v>70</v>
      </c>
      <c r="D357" s="7">
        <v>892</v>
      </c>
      <c r="E357" s="7">
        <v>20400670</v>
      </c>
      <c r="F357" s="48">
        <f t="shared" si="12"/>
        <v>22870.706278026904</v>
      </c>
    </row>
    <row r="358" spans="1:6" ht="18" customHeight="1">
      <c r="A358" s="57">
        <f t="shared" si="11"/>
        <v>355</v>
      </c>
      <c r="B358" s="78" t="s">
        <v>294</v>
      </c>
      <c r="C358" s="7">
        <v>59</v>
      </c>
      <c r="D358" s="7">
        <v>630</v>
      </c>
      <c r="E358" s="7">
        <v>17458810</v>
      </c>
      <c r="F358" s="48">
        <f t="shared" si="12"/>
        <v>27712.396825396827</v>
      </c>
    </row>
    <row r="359" spans="1:6" ht="18" customHeight="1">
      <c r="A359" s="57">
        <f t="shared" si="11"/>
        <v>356</v>
      </c>
      <c r="B359" s="78" t="s">
        <v>296</v>
      </c>
      <c r="C359" s="7">
        <v>60</v>
      </c>
      <c r="D359" s="7">
        <v>633</v>
      </c>
      <c r="E359" s="7">
        <v>16802880</v>
      </c>
      <c r="F359" s="48">
        <f t="shared" si="12"/>
        <v>26544.83412322275</v>
      </c>
    </row>
    <row r="360" spans="1:6" ht="18" customHeight="1">
      <c r="A360" s="57">
        <f t="shared" si="11"/>
        <v>357</v>
      </c>
      <c r="B360" s="78" t="s">
        <v>513</v>
      </c>
      <c r="C360" s="7">
        <v>74</v>
      </c>
      <c r="D360" s="7">
        <v>767</v>
      </c>
      <c r="E360" s="7">
        <v>9194808</v>
      </c>
      <c r="F360" s="48">
        <f t="shared" si="12"/>
        <v>11988.015645371577</v>
      </c>
    </row>
    <row r="361" spans="1:6" ht="18" customHeight="1">
      <c r="A361" s="57">
        <f t="shared" si="11"/>
        <v>358</v>
      </c>
      <c r="B361" s="78" t="s">
        <v>514</v>
      </c>
      <c r="C361" s="7">
        <v>30</v>
      </c>
      <c r="D361" s="7">
        <v>328</v>
      </c>
      <c r="E361" s="7">
        <v>2429311</v>
      </c>
      <c r="F361" s="48">
        <f t="shared" si="12"/>
        <v>7406.4359756097565</v>
      </c>
    </row>
    <row r="362" spans="1:6" ht="18" customHeight="1">
      <c r="A362" s="57">
        <f t="shared" si="11"/>
        <v>359</v>
      </c>
      <c r="B362" s="78" t="s">
        <v>515</v>
      </c>
      <c r="C362" s="7">
        <v>30</v>
      </c>
      <c r="D362" s="7">
        <v>306</v>
      </c>
      <c r="E362" s="7">
        <v>2636634</v>
      </c>
      <c r="F362" s="48">
        <f t="shared" si="12"/>
        <v>8616.450980392157</v>
      </c>
    </row>
    <row r="363" spans="1:6" ht="18" customHeight="1">
      <c r="A363" s="57">
        <f t="shared" si="11"/>
        <v>360</v>
      </c>
      <c r="B363" s="78" t="s">
        <v>516</v>
      </c>
      <c r="C363" s="7">
        <v>20</v>
      </c>
      <c r="D363" s="7">
        <v>216</v>
      </c>
      <c r="E363" s="7">
        <v>802770</v>
      </c>
      <c r="F363" s="48">
        <f t="shared" si="12"/>
        <v>3716.527777777778</v>
      </c>
    </row>
    <row r="364" spans="1:6" ht="18" customHeight="1">
      <c r="A364" s="57">
        <f t="shared" si="11"/>
        <v>361</v>
      </c>
      <c r="B364" s="78" t="s">
        <v>517</v>
      </c>
      <c r="C364" s="7">
        <v>20</v>
      </c>
      <c r="D364" s="7">
        <v>238</v>
      </c>
      <c r="E364" s="7">
        <v>883196</v>
      </c>
      <c r="F364" s="48">
        <f t="shared" si="12"/>
        <v>3710.90756302521</v>
      </c>
    </row>
    <row r="365" spans="1:6" ht="18" customHeight="1">
      <c r="A365" s="57">
        <f t="shared" si="11"/>
        <v>362</v>
      </c>
      <c r="B365" s="78" t="s">
        <v>518</v>
      </c>
      <c r="C365" s="7">
        <v>14</v>
      </c>
      <c r="D365" s="7">
        <v>172</v>
      </c>
      <c r="E365" s="7">
        <v>867950</v>
      </c>
      <c r="F365" s="48">
        <f t="shared" si="12"/>
        <v>5046.220930232558</v>
      </c>
    </row>
    <row r="366" spans="1:6" ht="18" customHeight="1">
      <c r="A366" s="57">
        <f t="shared" si="11"/>
        <v>363</v>
      </c>
      <c r="B366" s="78" t="s">
        <v>519</v>
      </c>
      <c r="C366" s="7">
        <v>20</v>
      </c>
      <c r="D366" s="7">
        <v>127</v>
      </c>
      <c r="E366" s="7">
        <v>481930</v>
      </c>
      <c r="F366" s="48">
        <f t="shared" si="12"/>
        <v>3794.7244094488187</v>
      </c>
    </row>
    <row r="367" spans="1:6" ht="18" customHeight="1">
      <c r="A367" s="57">
        <f t="shared" si="11"/>
        <v>364</v>
      </c>
      <c r="B367" s="78" t="s">
        <v>520</v>
      </c>
      <c r="C367" s="7">
        <v>20</v>
      </c>
      <c r="D367" s="7">
        <v>204</v>
      </c>
      <c r="E367" s="7">
        <v>704718</v>
      </c>
      <c r="F367" s="48">
        <f t="shared" si="12"/>
        <v>3454.5</v>
      </c>
    </row>
    <row r="368" spans="1:6" ht="18" customHeight="1">
      <c r="A368" s="57">
        <f t="shared" si="11"/>
        <v>365</v>
      </c>
      <c r="B368" s="78" t="s">
        <v>521</v>
      </c>
      <c r="C368" s="7">
        <v>14</v>
      </c>
      <c r="D368" s="7">
        <v>277</v>
      </c>
      <c r="E368" s="7">
        <v>1780238</v>
      </c>
      <c r="F368" s="48">
        <f t="shared" si="12"/>
        <v>6426.851985559567</v>
      </c>
    </row>
    <row r="369" spans="1:6" ht="18" customHeight="1">
      <c r="A369" s="57">
        <f t="shared" si="11"/>
        <v>366</v>
      </c>
      <c r="B369" s="78" t="s">
        <v>522</v>
      </c>
      <c r="C369" s="7">
        <v>20</v>
      </c>
      <c r="D369" s="7">
        <v>250</v>
      </c>
      <c r="E369" s="7">
        <v>1799933</v>
      </c>
      <c r="F369" s="48">
        <f t="shared" si="12"/>
        <v>7199.732</v>
      </c>
    </row>
    <row r="370" spans="1:6" ht="18" customHeight="1">
      <c r="A370" s="57">
        <f t="shared" si="11"/>
        <v>367</v>
      </c>
      <c r="B370" s="78" t="s">
        <v>523</v>
      </c>
      <c r="C370" s="7">
        <v>21</v>
      </c>
      <c r="D370" s="7">
        <v>206</v>
      </c>
      <c r="E370" s="7">
        <v>2352070</v>
      </c>
      <c r="F370" s="48">
        <f t="shared" si="12"/>
        <v>11417.815533980582</v>
      </c>
    </row>
    <row r="371" spans="1:6" ht="18" customHeight="1">
      <c r="A371" s="57">
        <f t="shared" si="11"/>
        <v>368</v>
      </c>
      <c r="B371" s="78" t="s">
        <v>524</v>
      </c>
      <c r="C371" s="7">
        <v>32</v>
      </c>
      <c r="D371" s="7">
        <v>598</v>
      </c>
      <c r="E371" s="7">
        <v>11200850</v>
      </c>
      <c r="F371" s="48">
        <f t="shared" si="12"/>
        <v>18730.51839464883</v>
      </c>
    </row>
    <row r="372" spans="1:6" ht="18" customHeight="1">
      <c r="A372" s="57">
        <f t="shared" si="11"/>
        <v>369</v>
      </c>
      <c r="B372" s="78" t="s">
        <v>225</v>
      </c>
      <c r="C372" s="7">
        <v>30</v>
      </c>
      <c r="D372" s="7">
        <v>438</v>
      </c>
      <c r="E372" s="7">
        <v>5936940</v>
      </c>
      <c r="F372" s="48">
        <f t="shared" si="12"/>
        <v>13554.657534246575</v>
      </c>
    </row>
    <row r="373" spans="1:6" ht="18" customHeight="1">
      <c r="A373" s="57">
        <f t="shared" si="11"/>
        <v>370</v>
      </c>
      <c r="B373" s="78" t="s">
        <v>525</v>
      </c>
      <c r="C373" s="7">
        <v>22</v>
      </c>
      <c r="D373" s="7">
        <v>419</v>
      </c>
      <c r="E373" s="7">
        <v>6760200</v>
      </c>
      <c r="F373" s="48">
        <f t="shared" si="12"/>
        <v>16134.128878281623</v>
      </c>
    </row>
    <row r="374" spans="1:6" ht="18" customHeight="1">
      <c r="A374" s="57">
        <f t="shared" si="11"/>
        <v>371</v>
      </c>
      <c r="B374" s="78" t="s">
        <v>283</v>
      </c>
      <c r="C374" s="7">
        <v>10</v>
      </c>
      <c r="D374" s="7">
        <v>103</v>
      </c>
      <c r="E374" s="7">
        <v>798727</v>
      </c>
      <c r="F374" s="48">
        <f t="shared" si="12"/>
        <v>7754.631067961165</v>
      </c>
    </row>
    <row r="375" spans="1:6" ht="18" customHeight="1">
      <c r="A375" s="57">
        <f t="shared" si="11"/>
        <v>372</v>
      </c>
      <c r="B375" s="78" t="s">
        <v>526</v>
      </c>
      <c r="C375" s="7">
        <v>20</v>
      </c>
      <c r="D375" s="7">
        <v>305</v>
      </c>
      <c r="E375" s="7">
        <v>1250815</v>
      </c>
      <c r="F375" s="48">
        <f t="shared" si="12"/>
        <v>4101.0327868852455</v>
      </c>
    </row>
    <row r="376" spans="1:6" ht="18" customHeight="1">
      <c r="A376" s="57">
        <f t="shared" si="11"/>
        <v>373</v>
      </c>
      <c r="B376" s="78" t="s">
        <v>527</v>
      </c>
      <c r="C376" s="7">
        <v>20</v>
      </c>
      <c r="D376" s="7">
        <v>207</v>
      </c>
      <c r="E376" s="7">
        <v>4790855</v>
      </c>
      <c r="F376" s="48">
        <f t="shared" si="12"/>
        <v>23144.227053140097</v>
      </c>
    </row>
    <row r="377" spans="1:6" ht="18" customHeight="1">
      <c r="A377" s="57">
        <f t="shared" si="11"/>
        <v>374</v>
      </c>
      <c r="B377" s="78" t="s">
        <v>528</v>
      </c>
      <c r="C377" s="7">
        <v>20</v>
      </c>
      <c r="D377" s="7">
        <v>206</v>
      </c>
      <c r="E377" s="7">
        <v>2490237</v>
      </c>
      <c r="F377" s="48">
        <f t="shared" si="12"/>
        <v>12088.529126213592</v>
      </c>
    </row>
    <row r="378" spans="1:6" ht="18" customHeight="1">
      <c r="A378" s="57">
        <f t="shared" si="11"/>
        <v>375</v>
      </c>
      <c r="B378" s="78" t="s">
        <v>529</v>
      </c>
      <c r="C378" s="7">
        <v>20</v>
      </c>
      <c r="D378" s="7">
        <v>282</v>
      </c>
      <c r="E378" s="7">
        <v>3170429</v>
      </c>
      <c r="F378" s="48">
        <f t="shared" si="12"/>
        <v>11242.656028368794</v>
      </c>
    </row>
    <row r="379" spans="1:6" ht="18" customHeight="1">
      <c r="A379" s="57">
        <f t="shared" si="11"/>
        <v>376</v>
      </c>
      <c r="B379" s="78" t="s">
        <v>530</v>
      </c>
      <c r="C379" s="7">
        <v>20</v>
      </c>
      <c r="D379" s="7">
        <v>302</v>
      </c>
      <c r="E379" s="7">
        <v>1274108</v>
      </c>
      <c r="F379" s="48">
        <f t="shared" si="12"/>
        <v>4218.900662251655</v>
      </c>
    </row>
    <row r="380" spans="1:6" ht="18" customHeight="1">
      <c r="A380" s="57">
        <f t="shared" si="11"/>
        <v>377</v>
      </c>
      <c r="B380" s="78" t="s">
        <v>300</v>
      </c>
      <c r="C380" s="7">
        <v>20</v>
      </c>
      <c r="D380" s="7">
        <v>263</v>
      </c>
      <c r="E380" s="7">
        <v>2623500</v>
      </c>
      <c r="F380" s="48">
        <f t="shared" si="12"/>
        <v>9975.285171102661</v>
      </c>
    </row>
    <row r="381" spans="1:6" ht="18" customHeight="1">
      <c r="A381" s="57">
        <f t="shared" si="11"/>
        <v>378</v>
      </c>
      <c r="B381" s="78" t="s">
        <v>531</v>
      </c>
      <c r="C381" s="7">
        <v>25</v>
      </c>
      <c r="D381" s="7">
        <v>329</v>
      </c>
      <c r="E381" s="7">
        <v>3058000</v>
      </c>
      <c r="F381" s="48">
        <f t="shared" si="12"/>
        <v>9294.83282674772</v>
      </c>
    </row>
    <row r="382" spans="1:6" ht="18" customHeight="1">
      <c r="A382" s="57">
        <f t="shared" si="11"/>
        <v>379</v>
      </c>
      <c r="B382" s="78" t="s">
        <v>532</v>
      </c>
      <c r="C382" s="7">
        <v>12</v>
      </c>
      <c r="D382" s="7">
        <v>121</v>
      </c>
      <c r="E382" s="7">
        <v>1156970</v>
      </c>
      <c r="F382" s="48">
        <f t="shared" si="12"/>
        <v>9561.735537190083</v>
      </c>
    </row>
    <row r="383" spans="1:6" ht="18" customHeight="1">
      <c r="A383" s="57">
        <f t="shared" si="11"/>
        <v>380</v>
      </c>
      <c r="B383" s="78" t="s">
        <v>533</v>
      </c>
      <c r="C383" s="7">
        <v>40</v>
      </c>
      <c r="D383" s="7">
        <v>478</v>
      </c>
      <c r="E383" s="7">
        <v>5971725</v>
      </c>
      <c r="F383" s="48">
        <f t="shared" si="12"/>
        <v>12493.148535564853</v>
      </c>
    </row>
    <row r="384" spans="1:6" ht="18" customHeight="1">
      <c r="A384" s="57">
        <f t="shared" si="11"/>
        <v>381</v>
      </c>
      <c r="B384" s="78" t="s">
        <v>534</v>
      </c>
      <c r="C384" s="7">
        <v>40</v>
      </c>
      <c r="D384" s="7">
        <v>483</v>
      </c>
      <c r="E384" s="7">
        <v>5858005</v>
      </c>
      <c r="F384" s="48">
        <f t="shared" si="12"/>
        <v>12128.374741200829</v>
      </c>
    </row>
    <row r="385" spans="1:6" ht="18" customHeight="1">
      <c r="A385" s="57">
        <f t="shared" si="11"/>
        <v>382</v>
      </c>
      <c r="B385" s="78" t="s">
        <v>535</v>
      </c>
      <c r="C385" s="7">
        <v>30</v>
      </c>
      <c r="D385" s="7">
        <v>348</v>
      </c>
      <c r="E385" s="7">
        <v>3797350</v>
      </c>
      <c r="F385" s="48">
        <f t="shared" si="12"/>
        <v>10911.925287356322</v>
      </c>
    </row>
    <row r="386" spans="1:6" ht="18" customHeight="1">
      <c r="A386" s="57">
        <f t="shared" si="11"/>
        <v>383</v>
      </c>
      <c r="B386" s="78" t="s">
        <v>536</v>
      </c>
      <c r="C386" s="7">
        <v>50</v>
      </c>
      <c r="D386" s="7">
        <v>593</v>
      </c>
      <c r="E386" s="7">
        <v>7003845</v>
      </c>
      <c r="F386" s="48">
        <f t="shared" si="12"/>
        <v>11810.868465430018</v>
      </c>
    </row>
    <row r="387" spans="1:6" ht="18" customHeight="1">
      <c r="A387" s="57">
        <f t="shared" si="11"/>
        <v>384</v>
      </c>
      <c r="B387" s="78" t="s">
        <v>537</v>
      </c>
      <c r="C387" s="7">
        <v>40</v>
      </c>
      <c r="D387" s="7">
        <v>444</v>
      </c>
      <c r="E387" s="7">
        <v>6525544</v>
      </c>
      <c r="F387" s="48">
        <f t="shared" si="12"/>
        <v>14697.17117117117</v>
      </c>
    </row>
    <row r="388" spans="1:6" ht="18" customHeight="1">
      <c r="A388" s="57">
        <f t="shared" si="11"/>
        <v>385</v>
      </c>
      <c r="B388" s="78" t="s">
        <v>538</v>
      </c>
      <c r="C388" s="7">
        <v>40</v>
      </c>
      <c r="D388" s="7">
        <v>528</v>
      </c>
      <c r="E388" s="7">
        <v>4792559</v>
      </c>
      <c r="F388" s="48">
        <f t="shared" si="12"/>
        <v>9076.816287878788</v>
      </c>
    </row>
    <row r="389" spans="1:6" ht="18" customHeight="1">
      <c r="A389" s="57">
        <f t="shared" si="11"/>
        <v>386</v>
      </c>
      <c r="B389" s="78" t="s">
        <v>539</v>
      </c>
      <c r="C389" s="7">
        <v>60</v>
      </c>
      <c r="D389" s="7">
        <v>698</v>
      </c>
      <c r="E389" s="7">
        <v>6218142</v>
      </c>
      <c r="F389" s="48">
        <f t="shared" si="12"/>
        <v>8908.512893982808</v>
      </c>
    </row>
    <row r="390" spans="1:6" ht="18" customHeight="1">
      <c r="A390" s="57">
        <f aca="true" t="shared" si="13" ref="A390:A453">A389+1</f>
        <v>387</v>
      </c>
      <c r="B390" s="78" t="s">
        <v>540</v>
      </c>
      <c r="C390" s="7">
        <v>60</v>
      </c>
      <c r="D390" s="7">
        <v>697</v>
      </c>
      <c r="E390" s="7">
        <v>6269042</v>
      </c>
      <c r="F390" s="48">
        <f t="shared" si="12"/>
        <v>8994.32137733142</v>
      </c>
    </row>
    <row r="391" spans="1:6" ht="18" customHeight="1">
      <c r="A391" s="57">
        <f t="shared" si="13"/>
        <v>388</v>
      </c>
      <c r="B391" s="78" t="s">
        <v>541</v>
      </c>
      <c r="C391" s="7">
        <v>30</v>
      </c>
      <c r="D391" s="7">
        <v>337</v>
      </c>
      <c r="E391" s="7">
        <v>6058609</v>
      </c>
      <c r="F391" s="48">
        <f t="shared" si="12"/>
        <v>17978.06824925816</v>
      </c>
    </row>
    <row r="392" spans="1:6" ht="18" customHeight="1">
      <c r="A392" s="57">
        <f t="shared" si="13"/>
        <v>389</v>
      </c>
      <c r="B392" s="78" t="s">
        <v>542</v>
      </c>
      <c r="C392" s="7">
        <v>20</v>
      </c>
      <c r="D392" s="7">
        <v>322</v>
      </c>
      <c r="E392" s="7">
        <v>2324500</v>
      </c>
      <c r="F392" s="48">
        <f t="shared" si="12"/>
        <v>7218.944099378882</v>
      </c>
    </row>
    <row r="393" spans="1:6" ht="18" customHeight="1">
      <c r="A393" s="57">
        <f t="shared" si="13"/>
        <v>390</v>
      </c>
      <c r="B393" s="78" t="s">
        <v>302</v>
      </c>
      <c r="C393" s="7">
        <v>20</v>
      </c>
      <c r="D393" s="7">
        <v>257</v>
      </c>
      <c r="E393" s="7">
        <v>8455785</v>
      </c>
      <c r="F393" s="48">
        <f t="shared" si="12"/>
        <v>32901.88715953307</v>
      </c>
    </row>
    <row r="394" spans="1:6" ht="18" customHeight="1">
      <c r="A394" s="57">
        <f t="shared" si="13"/>
        <v>391</v>
      </c>
      <c r="B394" s="78" t="s">
        <v>304</v>
      </c>
      <c r="C394" s="7">
        <v>14</v>
      </c>
      <c r="D394" s="7">
        <v>185</v>
      </c>
      <c r="E394" s="7">
        <v>4984052</v>
      </c>
      <c r="F394" s="48">
        <f t="shared" si="12"/>
        <v>26940.82162162162</v>
      </c>
    </row>
    <row r="395" spans="1:6" ht="18" customHeight="1">
      <c r="A395" s="57">
        <f t="shared" si="13"/>
        <v>392</v>
      </c>
      <c r="B395" s="78" t="s">
        <v>543</v>
      </c>
      <c r="C395" s="7">
        <v>20</v>
      </c>
      <c r="D395" s="7">
        <v>359</v>
      </c>
      <c r="E395" s="7">
        <v>1191000</v>
      </c>
      <c r="F395" s="48">
        <f t="shared" si="12"/>
        <v>3317.548746518106</v>
      </c>
    </row>
    <row r="396" spans="1:6" ht="18" customHeight="1">
      <c r="A396" s="57">
        <f t="shared" si="13"/>
        <v>393</v>
      </c>
      <c r="B396" s="78" t="s">
        <v>544</v>
      </c>
      <c r="C396" s="7">
        <v>14</v>
      </c>
      <c r="D396" s="7">
        <v>168</v>
      </c>
      <c r="E396" s="7">
        <v>2412550</v>
      </c>
      <c r="F396" s="48">
        <f t="shared" si="12"/>
        <v>14360.416666666666</v>
      </c>
    </row>
    <row r="397" spans="1:6" ht="18" customHeight="1">
      <c r="A397" s="57">
        <f t="shared" si="13"/>
        <v>394</v>
      </c>
      <c r="B397" s="78" t="s">
        <v>303</v>
      </c>
      <c r="C397" s="7">
        <v>14</v>
      </c>
      <c r="D397" s="7">
        <v>168</v>
      </c>
      <c r="E397" s="7">
        <v>2457101</v>
      </c>
      <c r="F397" s="48">
        <f t="shared" si="12"/>
        <v>14625.60119047619</v>
      </c>
    </row>
    <row r="398" spans="1:6" ht="18" customHeight="1">
      <c r="A398" s="57">
        <f t="shared" si="13"/>
        <v>395</v>
      </c>
      <c r="B398" s="78" t="s">
        <v>545</v>
      </c>
      <c r="C398" s="7">
        <v>20</v>
      </c>
      <c r="D398" s="7">
        <v>197</v>
      </c>
      <c r="E398" s="7">
        <v>1367588</v>
      </c>
      <c r="F398" s="48">
        <f t="shared" si="12"/>
        <v>6942.071065989848</v>
      </c>
    </row>
    <row r="399" spans="1:6" ht="18" customHeight="1">
      <c r="A399" s="57">
        <f t="shared" si="13"/>
        <v>396</v>
      </c>
      <c r="B399" s="78" t="s">
        <v>546</v>
      </c>
      <c r="C399" s="7">
        <v>60</v>
      </c>
      <c r="D399" s="7">
        <v>545</v>
      </c>
      <c r="E399" s="7">
        <v>2224942</v>
      </c>
      <c r="F399" s="48">
        <f t="shared" si="12"/>
        <v>4082.462385321101</v>
      </c>
    </row>
    <row r="400" spans="1:6" ht="18" customHeight="1">
      <c r="A400" s="57">
        <f t="shared" si="13"/>
        <v>397</v>
      </c>
      <c r="B400" s="78" t="s">
        <v>547</v>
      </c>
      <c r="C400" s="7">
        <v>10</v>
      </c>
      <c r="D400" s="7">
        <v>54</v>
      </c>
      <c r="E400" s="7">
        <v>370600</v>
      </c>
      <c r="F400" s="48">
        <f t="shared" si="12"/>
        <v>6862.962962962963</v>
      </c>
    </row>
    <row r="401" spans="1:6" ht="18" customHeight="1">
      <c r="A401" s="57">
        <f t="shared" si="13"/>
        <v>398</v>
      </c>
      <c r="B401" s="78" t="s">
        <v>548</v>
      </c>
      <c r="C401" s="7">
        <v>20</v>
      </c>
      <c r="D401" s="7">
        <v>296</v>
      </c>
      <c r="E401" s="7">
        <v>894248</v>
      </c>
      <c r="F401" s="48">
        <f t="shared" si="12"/>
        <v>3021.108108108108</v>
      </c>
    </row>
    <row r="402" spans="1:6" ht="18" customHeight="1">
      <c r="A402" s="57">
        <f t="shared" si="13"/>
        <v>399</v>
      </c>
      <c r="B402" s="78" t="s">
        <v>549</v>
      </c>
      <c r="C402" s="7">
        <v>20</v>
      </c>
      <c r="D402" s="7">
        <v>378</v>
      </c>
      <c r="E402" s="7">
        <v>1637810</v>
      </c>
      <c r="F402" s="48">
        <f t="shared" si="12"/>
        <v>4332.830687830688</v>
      </c>
    </row>
    <row r="403" spans="1:6" ht="18" customHeight="1">
      <c r="A403" s="57">
        <f t="shared" si="13"/>
        <v>400</v>
      </c>
      <c r="B403" s="78" t="s">
        <v>550</v>
      </c>
      <c r="C403" s="7">
        <v>20</v>
      </c>
      <c r="D403" s="7">
        <v>221</v>
      </c>
      <c r="E403" s="7">
        <v>3314075</v>
      </c>
      <c r="F403" s="48">
        <f t="shared" si="12"/>
        <v>14995.81447963801</v>
      </c>
    </row>
    <row r="404" spans="1:6" ht="18" customHeight="1">
      <c r="A404" s="57">
        <f t="shared" si="13"/>
        <v>401</v>
      </c>
      <c r="B404" s="78" t="s">
        <v>551</v>
      </c>
      <c r="C404" s="7">
        <v>20</v>
      </c>
      <c r="D404" s="7">
        <v>296</v>
      </c>
      <c r="E404" s="7">
        <v>2941930</v>
      </c>
      <c r="F404" s="48">
        <f aca="true" t="shared" si="14" ref="F404:F450">IF(AND(D404&gt;0,E404&gt;0),E404/D404,0)</f>
        <v>9938.952702702703</v>
      </c>
    </row>
    <row r="405" spans="1:6" ht="18" customHeight="1">
      <c r="A405" s="57">
        <f t="shared" si="13"/>
        <v>402</v>
      </c>
      <c r="B405" s="78" t="s">
        <v>271</v>
      </c>
      <c r="C405" s="7">
        <v>54</v>
      </c>
      <c r="D405" s="7">
        <v>631</v>
      </c>
      <c r="E405" s="7">
        <v>8604920</v>
      </c>
      <c r="F405" s="48">
        <f t="shared" si="14"/>
        <v>13636.957210776545</v>
      </c>
    </row>
    <row r="406" spans="1:6" ht="18" customHeight="1">
      <c r="A406" s="57">
        <f t="shared" si="13"/>
        <v>403</v>
      </c>
      <c r="B406" s="78" t="s">
        <v>273</v>
      </c>
      <c r="C406" s="7">
        <v>15</v>
      </c>
      <c r="D406" s="7">
        <v>181</v>
      </c>
      <c r="E406" s="7">
        <v>2866510</v>
      </c>
      <c r="F406" s="48">
        <f t="shared" si="14"/>
        <v>15837.07182320442</v>
      </c>
    </row>
    <row r="407" spans="1:6" ht="18" customHeight="1">
      <c r="A407" s="57">
        <f t="shared" si="13"/>
        <v>404</v>
      </c>
      <c r="B407" s="78" t="s">
        <v>274</v>
      </c>
      <c r="C407" s="7">
        <v>40</v>
      </c>
      <c r="D407" s="7">
        <v>510</v>
      </c>
      <c r="E407" s="7">
        <v>7299826</v>
      </c>
      <c r="F407" s="48">
        <f t="shared" si="14"/>
        <v>14313.38431372549</v>
      </c>
    </row>
    <row r="408" spans="1:6" ht="18" customHeight="1">
      <c r="A408" s="57">
        <f t="shared" si="13"/>
        <v>405</v>
      </c>
      <c r="B408" s="78" t="s">
        <v>272</v>
      </c>
      <c r="C408" s="7">
        <v>20</v>
      </c>
      <c r="D408" s="7">
        <v>246</v>
      </c>
      <c r="E408" s="7">
        <v>5523475</v>
      </c>
      <c r="F408" s="48">
        <f t="shared" si="14"/>
        <v>22453.150406504064</v>
      </c>
    </row>
    <row r="409" spans="1:6" ht="18" customHeight="1">
      <c r="A409" s="57">
        <f t="shared" si="13"/>
        <v>406</v>
      </c>
      <c r="B409" s="78" t="s">
        <v>282</v>
      </c>
      <c r="C409" s="7">
        <v>40</v>
      </c>
      <c r="D409" s="7">
        <v>451</v>
      </c>
      <c r="E409" s="7">
        <v>11490490</v>
      </c>
      <c r="F409" s="48">
        <f t="shared" si="14"/>
        <v>25477.80487804878</v>
      </c>
    </row>
    <row r="410" spans="1:6" ht="18" customHeight="1">
      <c r="A410" s="57">
        <f t="shared" si="13"/>
        <v>407</v>
      </c>
      <c r="B410" s="78" t="s">
        <v>285</v>
      </c>
      <c r="C410" s="7">
        <v>40</v>
      </c>
      <c r="D410" s="7">
        <v>456</v>
      </c>
      <c r="E410" s="7">
        <v>12881580</v>
      </c>
      <c r="F410" s="48">
        <f t="shared" si="14"/>
        <v>28249.07894736842</v>
      </c>
    </row>
    <row r="411" spans="1:6" ht="18" customHeight="1">
      <c r="A411" s="57">
        <f t="shared" si="13"/>
        <v>408</v>
      </c>
      <c r="B411" s="78" t="s">
        <v>552</v>
      </c>
      <c r="C411" s="7">
        <v>20</v>
      </c>
      <c r="D411" s="7">
        <v>225</v>
      </c>
      <c r="E411" s="7">
        <v>5910400</v>
      </c>
      <c r="F411" s="48">
        <f t="shared" si="14"/>
        <v>26268.444444444445</v>
      </c>
    </row>
    <row r="412" spans="1:6" ht="18" customHeight="1">
      <c r="A412" s="57">
        <f t="shared" si="13"/>
        <v>409</v>
      </c>
      <c r="B412" s="78" t="s">
        <v>553</v>
      </c>
      <c r="C412" s="7">
        <v>30</v>
      </c>
      <c r="D412" s="7">
        <v>510</v>
      </c>
      <c r="E412" s="7">
        <v>7865555</v>
      </c>
      <c r="F412" s="48">
        <f t="shared" si="14"/>
        <v>15422.656862745098</v>
      </c>
    </row>
    <row r="413" spans="1:6" ht="18" customHeight="1">
      <c r="A413" s="57">
        <f t="shared" si="13"/>
        <v>410</v>
      </c>
      <c r="B413" s="78" t="s">
        <v>554</v>
      </c>
      <c r="C413" s="7">
        <v>20</v>
      </c>
      <c r="D413" s="7">
        <v>199</v>
      </c>
      <c r="E413" s="7">
        <v>5762898</v>
      </c>
      <c r="F413" s="48">
        <f t="shared" si="14"/>
        <v>28959.286432160803</v>
      </c>
    </row>
    <row r="414" spans="1:6" ht="18" customHeight="1">
      <c r="A414" s="57">
        <f t="shared" si="13"/>
        <v>411</v>
      </c>
      <c r="B414" s="78" t="s">
        <v>555</v>
      </c>
      <c r="C414" s="7">
        <v>20</v>
      </c>
      <c r="D414" s="7">
        <v>87</v>
      </c>
      <c r="E414" s="7">
        <v>251990</v>
      </c>
      <c r="F414" s="48">
        <f t="shared" si="14"/>
        <v>2896.4367816091954</v>
      </c>
    </row>
    <row r="415" spans="1:6" ht="18" customHeight="1">
      <c r="A415" s="57">
        <f t="shared" si="13"/>
        <v>412</v>
      </c>
      <c r="B415" s="78" t="s">
        <v>556</v>
      </c>
      <c r="C415" s="7">
        <v>10</v>
      </c>
      <c r="D415" s="7">
        <v>207</v>
      </c>
      <c r="E415" s="7">
        <v>1592207</v>
      </c>
      <c r="F415" s="48">
        <f t="shared" si="14"/>
        <v>7691.821256038647</v>
      </c>
    </row>
    <row r="416" spans="1:6" ht="18" customHeight="1">
      <c r="A416" s="57">
        <f t="shared" si="13"/>
        <v>413</v>
      </c>
      <c r="B416" s="78" t="s">
        <v>286</v>
      </c>
      <c r="C416" s="7">
        <v>35</v>
      </c>
      <c r="D416" s="7">
        <v>428</v>
      </c>
      <c r="E416" s="7">
        <v>7441879</v>
      </c>
      <c r="F416" s="48">
        <f t="shared" si="14"/>
        <v>17387.567757009347</v>
      </c>
    </row>
    <row r="417" spans="1:6" ht="18" customHeight="1">
      <c r="A417" s="57">
        <f t="shared" si="13"/>
        <v>414</v>
      </c>
      <c r="B417" s="78" t="s">
        <v>557</v>
      </c>
      <c r="C417" s="7">
        <v>20</v>
      </c>
      <c r="D417" s="7">
        <v>175</v>
      </c>
      <c r="E417" s="7">
        <v>2539914</v>
      </c>
      <c r="F417" s="48">
        <f t="shared" si="14"/>
        <v>14513.794285714286</v>
      </c>
    </row>
    <row r="418" spans="1:6" ht="18" customHeight="1">
      <c r="A418" s="57">
        <f t="shared" si="13"/>
        <v>415</v>
      </c>
      <c r="B418" s="78" t="s">
        <v>558</v>
      </c>
      <c r="C418" s="7">
        <v>14</v>
      </c>
      <c r="D418" s="7">
        <v>129</v>
      </c>
      <c r="E418" s="7">
        <v>2264920</v>
      </c>
      <c r="F418" s="48">
        <f t="shared" si="14"/>
        <v>17557.51937984496</v>
      </c>
    </row>
    <row r="419" spans="1:6" ht="18" customHeight="1">
      <c r="A419" s="57">
        <f t="shared" si="13"/>
        <v>416</v>
      </c>
      <c r="B419" s="78" t="s">
        <v>153</v>
      </c>
      <c r="C419" s="7">
        <v>15</v>
      </c>
      <c r="D419" s="7">
        <v>149</v>
      </c>
      <c r="E419" s="7">
        <v>4636683</v>
      </c>
      <c r="F419" s="48">
        <f t="shared" si="14"/>
        <v>31118.677852348992</v>
      </c>
    </row>
    <row r="420" spans="1:6" ht="18" customHeight="1">
      <c r="A420" s="57">
        <f t="shared" si="13"/>
        <v>417</v>
      </c>
      <c r="B420" s="78" t="s">
        <v>559</v>
      </c>
      <c r="C420" s="7">
        <v>20</v>
      </c>
      <c r="D420" s="7">
        <v>339</v>
      </c>
      <c r="E420" s="7">
        <v>921440</v>
      </c>
      <c r="F420" s="48">
        <f t="shared" si="14"/>
        <v>2718.11209439528</v>
      </c>
    </row>
    <row r="421" spans="1:6" ht="18" customHeight="1">
      <c r="A421" s="57">
        <f t="shared" si="13"/>
        <v>418</v>
      </c>
      <c r="B421" s="78" t="s">
        <v>560</v>
      </c>
      <c r="C421" s="7">
        <v>14</v>
      </c>
      <c r="D421" s="7">
        <v>34</v>
      </c>
      <c r="E421" s="7">
        <v>87600</v>
      </c>
      <c r="F421" s="48">
        <f t="shared" si="14"/>
        <v>2576.470588235294</v>
      </c>
    </row>
    <row r="422" spans="1:6" ht="18" customHeight="1">
      <c r="A422" s="57">
        <f t="shared" si="13"/>
        <v>419</v>
      </c>
      <c r="B422" s="78" t="s">
        <v>561</v>
      </c>
      <c r="C422" s="7">
        <v>20</v>
      </c>
      <c r="D422" s="7">
        <v>218</v>
      </c>
      <c r="E422" s="7">
        <v>2724734</v>
      </c>
      <c r="F422" s="48">
        <f t="shared" si="14"/>
        <v>12498.779816513761</v>
      </c>
    </row>
    <row r="423" spans="1:6" ht="18" customHeight="1">
      <c r="A423" s="57">
        <f t="shared" si="13"/>
        <v>420</v>
      </c>
      <c r="B423" s="78" t="s">
        <v>562</v>
      </c>
      <c r="C423" s="7">
        <v>20</v>
      </c>
      <c r="D423" s="7">
        <v>207</v>
      </c>
      <c r="E423" s="7">
        <v>6045100</v>
      </c>
      <c r="F423" s="48">
        <f t="shared" si="14"/>
        <v>29203.38164251208</v>
      </c>
    </row>
    <row r="424" spans="1:6" ht="18" customHeight="1">
      <c r="A424" s="57">
        <f t="shared" si="13"/>
        <v>421</v>
      </c>
      <c r="B424" s="78" t="s">
        <v>563</v>
      </c>
      <c r="C424" s="7">
        <v>20</v>
      </c>
      <c r="D424" s="7">
        <v>263</v>
      </c>
      <c r="E424" s="7">
        <v>3259250</v>
      </c>
      <c r="F424" s="48">
        <f t="shared" si="14"/>
        <v>12392.585551330798</v>
      </c>
    </row>
    <row r="425" spans="1:6" ht="18" customHeight="1">
      <c r="A425" s="57">
        <f t="shared" si="13"/>
        <v>422</v>
      </c>
      <c r="B425" s="78" t="s">
        <v>564</v>
      </c>
      <c r="C425" s="7">
        <v>10</v>
      </c>
      <c r="D425" s="7">
        <v>126</v>
      </c>
      <c r="E425" s="7">
        <v>1684740</v>
      </c>
      <c r="F425" s="48">
        <f t="shared" si="14"/>
        <v>13370.952380952382</v>
      </c>
    </row>
    <row r="426" spans="1:6" ht="18" customHeight="1">
      <c r="A426" s="57">
        <f t="shared" si="13"/>
        <v>423</v>
      </c>
      <c r="B426" s="78" t="s">
        <v>565</v>
      </c>
      <c r="C426" s="7">
        <v>20</v>
      </c>
      <c r="D426" s="7">
        <v>225</v>
      </c>
      <c r="E426" s="7">
        <v>1101000</v>
      </c>
      <c r="F426" s="48">
        <f t="shared" si="14"/>
        <v>4893.333333333333</v>
      </c>
    </row>
    <row r="427" spans="1:6" ht="18" customHeight="1">
      <c r="A427" s="57">
        <f t="shared" si="13"/>
        <v>424</v>
      </c>
      <c r="B427" s="78" t="s">
        <v>566</v>
      </c>
      <c r="C427" s="7">
        <v>20</v>
      </c>
      <c r="D427" s="7">
        <v>307</v>
      </c>
      <c r="E427" s="7">
        <v>8317268</v>
      </c>
      <c r="F427" s="48">
        <f t="shared" si="14"/>
        <v>27092.078175895764</v>
      </c>
    </row>
    <row r="428" spans="1:6" ht="18" customHeight="1">
      <c r="A428" s="57">
        <f t="shared" si="13"/>
        <v>425</v>
      </c>
      <c r="B428" s="78" t="s">
        <v>567</v>
      </c>
      <c r="C428" s="7">
        <v>52</v>
      </c>
      <c r="D428" s="7">
        <v>648</v>
      </c>
      <c r="E428" s="7">
        <v>10779818</v>
      </c>
      <c r="F428" s="48">
        <f t="shared" si="14"/>
        <v>16635.521604938273</v>
      </c>
    </row>
    <row r="429" spans="1:6" ht="18" customHeight="1">
      <c r="A429" s="57">
        <f t="shared" si="13"/>
        <v>426</v>
      </c>
      <c r="B429" s="78" t="s">
        <v>568</v>
      </c>
      <c r="C429" s="7">
        <v>20</v>
      </c>
      <c r="D429" s="7">
        <v>260</v>
      </c>
      <c r="E429" s="7">
        <v>2629250</v>
      </c>
      <c r="F429" s="48">
        <f t="shared" si="14"/>
        <v>10112.5</v>
      </c>
    </row>
    <row r="430" spans="1:6" ht="18" customHeight="1">
      <c r="A430" s="57">
        <f t="shared" si="13"/>
        <v>427</v>
      </c>
      <c r="B430" s="78" t="s">
        <v>569</v>
      </c>
      <c r="C430" s="7">
        <v>20</v>
      </c>
      <c r="D430" s="7">
        <v>216</v>
      </c>
      <c r="E430" s="7">
        <v>5938703</v>
      </c>
      <c r="F430" s="48">
        <f t="shared" si="14"/>
        <v>27493.99537037037</v>
      </c>
    </row>
    <row r="431" spans="1:6" ht="18" customHeight="1">
      <c r="A431" s="57">
        <f t="shared" si="13"/>
        <v>428</v>
      </c>
      <c r="B431" s="78" t="s">
        <v>570</v>
      </c>
      <c r="C431" s="7">
        <v>20</v>
      </c>
      <c r="D431" s="7">
        <v>177</v>
      </c>
      <c r="E431" s="7">
        <v>2607000</v>
      </c>
      <c r="F431" s="48">
        <f t="shared" si="14"/>
        <v>14728.813559322034</v>
      </c>
    </row>
    <row r="432" spans="1:6" ht="18" customHeight="1">
      <c r="A432" s="57">
        <f t="shared" si="13"/>
        <v>429</v>
      </c>
      <c r="B432" s="78" t="s">
        <v>571</v>
      </c>
      <c r="C432" s="7">
        <v>20</v>
      </c>
      <c r="D432" s="7">
        <v>166</v>
      </c>
      <c r="E432" s="7">
        <v>4049500</v>
      </c>
      <c r="F432" s="48">
        <f t="shared" si="14"/>
        <v>24394.578313253012</v>
      </c>
    </row>
    <row r="433" spans="1:6" ht="18" customHeight="1">
      <c r="A433" s="57">
        <f t="shared" si="13"/>
        <v>430</v>
      </c>
      <c r="B433" s="78" t="s">
        <v>572</v>
      </c>
      <c r="C433" s="7">
        <v>20</v>
      </c>
      <c r="D433" s="7">
        <v>260</v>
      </c>
      <c r="E433" s="7">
        <v>4438275</v>
      </c>
      <c r="F433" s="48">
        <f t="shared" si="14"/>
        <v>17070.28846153846</v>
      </c>
    </row>
    <row r="434" spans="1:6" ht="18" customHeight="1">
      <c r="A434" s="57">
        <f t="shared" si="13"/>
        <v>431</v>
      </c>
      <c r="B434" s="79" t="s">
        <v>573</v>
      </c>
      <c r="C434" s="7">
        <v>40</v>
      </c>
      <c r="D434" s="7">
        <v>348</v>
      </c>
      <c r="E434" s="7">
        <v>4914550</v>
      </c>
      <c r="F434" s="48">
        <f t="shared" si="14"/>
        <v>14122.270114942528</v>
      </c>
    </row>
    <row r="435" spans="1:6" ht="18" customHeight="1">
      <c r="A435" s="57">
        <f t="shared" si="13"/>
        <v>432</v>
      </c>
      <c r="B435" s="78" t="s">
        <v>574</v>
      </c>
      <c r="C435" s="7">
        <v>20</v>
      </c>
      <c r="D435" s="7">
        <v>194</v>
      </c>
      <c r="E435" s="7">
        <v>1812209</v>
      </c>
      <c r="F435" s="48">
        <f t="shared" si="14"/>
        <v>9341.283505154639</v>
      </c>
    </row>
    <row r="436" spans="1:6" ht="18" customHeight="1">
      <c r="A436" s="57">
        <f t="shared" si="13"/>
        <v>433</v>
      </c>
      <c r="B436" s="78" t="s">
        <v>149</v>
      </c>
      <c r="C436" s="7">
        <v>20</v>
      </c>
      <c r="D436" s="7">
        <v>3700</v>
      </c>
      <c r="E436" s="7">
        <v>9470817</v>
      </c>
      <c r="F436" s="48">
        <f t="shared" si="14"/>
        <v>2559.6802702702703</v>
      </c>
    </row>
    <row r="437" spans="1:6" ht="18" customHeight="1">
      <c r="A437" s="57">
        <f t="shared" si="13"/>
        <v>434</v>
      </c>
      <c r="B437" s="78" t="s">
        <v>575</v>
      </c>
      <c r="C437" s="7">
        <v>20</v>
      </c>
      <c r="D437" s="7">
        <v>182</v>
      </c>
      <c r="E437" s="7">
        <v>1959581</v>
      </c>
      <c r="F437" s="48">
        <f t="shared" si="14"/>
        <v>10766.92857142857</v>
      </c>
    </row>
    <row r="438" spans="1:6" ht="18" customHeight="1">
      <c r="A438" s="57">
        <f t="shared" si="13"/>
        <v>435</v>
      </c>
      <c r="B438" s="78" t="s">
        <v>576</v>
      </c>
      <c r="C438" s="7">
        <v>30</v>
      </c>
      <c r="D438" s="7">
        <v>287</v>
      </c>
      <c r="E438" s="7">
        <v>1742455</v>
      </c>
      <c r="F438" s="48">
        <f t="shared" si="14"/>
        <v>6071.271777003484</v>
      </c>
    </row>
    <row r="439" spans="1:6" ht="18" customHeight="1">
      <c r="A439" s="57">
        <f t="shared" si="13"/>
        <v>436</v>
      </c>
      <c r="B439" s="78" t="s">
        <v>577</v>
      </c>
      <c r="C439" s="7">
        <v>20</v>
      </c>
      <c r="D439" s="7">
        <v>263</v>
      </c>
      <c r="E439" s="7">
        <v>3157448</v>
      </c>
      <c r="F439" s="48">
        <f t="shared" si="14"/>
        <v>12005.505703422054</v>
      </c>
    </row>
    <row r="440" spans="1:6" ht="18" customHeight="1">
      <c r="A440" s="57">
        <f t="shared" si="13"/>
        <v>437</v>
      </c>
      <c r="B440" s="78" t="s">
        <v>578</v>
      </c>
      <c r="C440" s="7">
        <v>20</v>
      </c>
      <c r="D440" s="7">
        <v>272</v>
      </c>
      <c r="E440" s="7">
        <v>968782</v>
      </c>
      <c r="F440" s="48">
        <f t="shared" si="14"/>
        <v>3561.698529411765</v>
      </c>
    </row>
    <row r="441" spans="1:6" ht="18" customHeight="1">
      <c r="A441" s="57">
        <f t="shared" si="13"/>
        <v>438</v>
      </c>
      <c r="B441" s="78" t="s">
        <v>579</v>
      </c>
      <c r="C441" s="7">
        <v>20</v>
      </c>
      <c r="D441" s="7">
        <v>234</v>
      </c>
      <c r="E441" s="7">
        <v>1157618</v>
      </c>
      <c r="F441" s="48">
        <f t="shared" si="14"/>
        <v>4947.08547008547</v>
      </c>
    </row>
    <row r="442" spans="1:6" ht="18" customHeight="1">
      <c r="A442" s="57">
        <f t="shared" si="13"/>
        <v>439</v>
      </c>
      <c r="B442" s="78" t="s">
        <v>284</v>
      </c>
      <c r="C442" s="7">
        <v>50</v>
      </c>
      <c r="D442" s="7">
        <v>546</v>
      </c>
      <c r="E442" s="7">
        <v>7224130</v>
      </c>
      <c r="F442" s="48">
        <f t="shared" si="14"/>
        <v>13231.007326007326</v>
      </c>
    </row>
    <row r="443" spans="1:6" ht="18" customHeight="1">
      <c r="A443" s="57">
        <f t="shared" si="13"/>
        <v>440</v>
      </c>
      <c r="B443" s="78" t="s">
        <v>580</v>
      </c>
      <c r="C443" s="7">
        <v>20</v>
      </c>
      <c r="D443" s="7">
        <v>198</v>
      </c>
      <c r="E443" s="7">
        <v>1953600</v>
      </c>
      <c r="F443" s="48">
        <f t="shared" si="14"/>
        <v>9866.666666666666</v>
      </c>
    </row>
    <row r="444" spans="1:6" ht="18" customHeight="1">
      <c r="A444" s="57">
        <f t="shared" si="13"/>
        <v>441</v>
      </c>
      <c r="B444" s="78" t="s">
        <v>581</v>
      </c>
      <c r="C444" s="7">
        <v>20</v>
      </c>
      <c r="D444" s="7">
        <v>288</v>
      </c>
      <c r="E444" s="7">
        <v>1981750</v>
      </c>
      <c r="F444" s="48">
        <f t="shared" si="14"/>
        <v>6881.076388888889</v>
      </c>
    </row>
    <row r="445" spans="1:6" ht="18" customHeight="1">
      <c r="A445" s="57">
        <f t="shared" si="13"/>
        <v>442</v>
      </c>
      <c r="B445" s="78" t="s">
        <v>582</v>
      </c>
      <c r="C445" s="7">
        <v>20</v>
      </c>
      <c r="D445" s="7">
        <v>390</v>
      </c>
      <c r="E445" s="7">
        <v>5859350</v>
      </c>
      <c r="F445" s="48">
        <f t="shared" si="14"/>
        <v>15023.97435897436</v>
      </c>
    </row>
    <row r="446" spans="1:6" ht="18" customHeight="1">
      <c r="A446" s="57">
        <f t="shared" si="13"/>
        <v>443</v>
      </c>
      <c r="B446" s="78" t="s">
        <v>137</v>
      </c>
      <c r="C446" s="7">
        <v>20</v>
      </c>
      <c r="D446" s="7">
        <v>286</v>
      </c>
      <c r="E446" s="7">
        <v>4573776</v>
      </c>
      <c r="F446" s="48">
        <f t="shared" si="14"/>
        <v>15992.223776223776</v>
      </c>
    </row>
    <row r="447" spans="1:6" ht="18" customHeight="1">
      <c r="A447" s="57">
        <f t="shared" si="13"/>
        <v>444</v>
      </c>
      <c r="B447" s="78" t="s">
        <v>583</v>
      </c>
      <c r="C447" s="7">
        <v>20</v>
      </c>
      <c r="D447" s="7">
        <v>187</v>
      </c>
      <c r="E447" s="7">
        <v>7877827</v>
      </c>
      <c r="F447" s="48">
        <f t="shared" si="14"/>
        <v>42127.41711229947</v>
      </c>
    </row>
    <row r="448" spans="1:6" ht="18" customHeight="1">
      <c r="A448" s="57">
        <f t="shared" si="13"/>
        <v>445</v>
      </c>
      <c r="B448" s="78" t="s">
        <v>584</v>
      </c>
      <c r="C448" s="7">
        <v>14</v>
      </c>
      <c r="D448" s="7">
        <v>93</v>
      </c>
      <c r="E448" s="7">
        <v>259165</v>
      </c>
      <c r="F448" s="48">
        <f t="shared" si="14"/>
        <v>2786.7204301075267</v>
      </c>
    </row>
    <row r="449" spans="1:6" ht="18" customHeight="1">
      <c r="A449" s="57">
        <f t="shared" si="13"/>
        <v>446</v>
      </c>
      <c r="B449" s="78" t="s">
        <v>585</v>
      </c>
      <c r="C449" s="7">
        <v>20</v>
      </c>
      <c r="D449" s="7">
        <v>291</v>
      </c>
      <c r="E449" s="7">
        <v>4752908</v>
      </c>
      <c r="F449" s="48">
        <f t="shared" si="14"/>
        <v>16333.017182130585</v>
      </c>
    </row>
    <row r="450" spans="1:6" ht="18" customHeight="1">
      <c r="A450" s="57">
        <f t="shared" si="13"/>
        <v>447</v>
      </c>
      <c r="B450" s="78" t="s">
        <v>586</v>
      </c>
      <c r="C450" s="7">
        <v>10</v>
      </c>
      <c r="D450" s="7">
        <v>108</v>
      </c>
      <c r="E450" s="7">
        <v>3076879</v>
      </c>
      <c r="F450" s="48">
        <f t="shared" si="14"/>
        <v>28489.62037037037</v>
      </c>
    </row>
    <row r="451" spans="1:6" ht="18" customHeight="1">
      <c r="A451" s="57">
        <f t="shared" si="13"/>
        <v>448</v>
      </c>
      <c r="B451" s="78" t="s">
        <v>449</v>
      </c>
      <c r="C451" s="7">
        <v>20</v>
      </c>
      <c r="D451" s="7">
        <v>38</v>
      </c>
      <c r="E451" s="7">
        <v>39670</v>
      </c>
      <c r="F451" s="29">
        <f aca="true" t="shared" si="15" ref="F451:F519">IF(AND(D451&gt;0,E451&gt;0),E451/D451,0)</f>
        <v>1043.9473684210527</v>
      </c>
    </row>
    <row r="452" spans="1:6" ht="18" customHeight="1">
      <c r="A452" s="57">
        <f t="shared" si="13"/>
        <v>449</v>
      </c>
      <c r="B452" s="78" t="s">
        <v>450</v>
      </c>
      <c r="C452" s="7">
        <v>20</v>
      </c>
      <c r="D452" s="7">
        <v>231</v>
      </c>
      <c r="E452" s="7">
        <v>1667122</v>
      </c>
      <c r="F452" s="29">
        <f t="shared" si="15"/>
        <v>7216.978354978355</v>
      </c>
    </row>
    <row r="453" spans="1:6" ht="18" customHeight="1">
      <c r="A453" s="57">
        <f t="shared" si="13"/>
        <v>450</v>
      </c>
      <c r="B453" s="78" t="s">
        <v>451</v>
      </c>
      <c r="C453" s="7">
        <v>20</v>
      </c>
      <c r="D453" s="7">
        <v>188</v>
      </c>
      <c r="E453" s="7">
        <v>580440</v>
      </c>
      <c r="F453" s="29">
        <f t="shared" si="15"/>
        <v>3087.446808510638</v>
      </c>
    </row>
    <row r="454" spans="1:6" ht="18" customHeight="1">
      <c r="A454" s="57">
        <f aca="true" t="shared" si="16" ref="A454:A517">A453+1</f>
        <v>451</v>
      </c>
      <c r="B454" s="78" t="s">
        <v>452</v>
      </c>
      <c r="C454" s="7">
        <v>20</v>
      </c>
      <c r="D454" s="7">
        <v>110</v>
      </c>
      <c r="E454" s="7">
        <v>115430</v>
      </c>
      <c r="F454" s="29">
        <f t="shared" si="15"/>
        <v>1049.3636363636363</v>
      </c>
    </row>
    <row r="455" spans="1:6" ht="18" customHeight="1">
      <c r="A455" s="57">
        <f t="shared" si="16"/>
        <v>452</v>
      </c>
      <c r="B455" s="78" t="s">
        <v>453</v>
      </c>
      <c r="C455" s="7">
        <v>20</v>
      </c>
      <c r="D455" s="7">
        <v>226</v>
      </c>
      <c r="E455" s="7">
        <v>1419475</v>
      </c>
      <c r="F455" s="29">
        <f t="shared" si="15"/>
        <v>6280.862831858407</v>
      </c>
    </row>
    <row r="456" spans="1:6" ht="18" customHeight="1">
      <c r="A456" s="57">
        <f t="shared" si="16"/>
        <v>453</v>
      </c>
      <c r="B456" s="78" t="s">
        <v>454</v>
      </c>
      <c r="C456" s="7">
        <v>20</v>
      </c>
      <c r="D456" s="7">
        <v>281</v>
      </c>
      <c r="E456" s="7">
        <v>2207525</v>
      </c>
      <c r="F456" s="29">
        <f t="shared" si="15"/>
        <v>7855.9608540925265</v>
      </c>
    </row>
    <row r="457" spans="1:6" ht="18" customHeight="1">
      <c r="A457" s="57">
        <f t="shared" si="16"/>
        <v>454</v>
      </c>
      <c r="B457" s="78" t="s">
        <v>455</v>
      </c>
      <c r="C457" s="7">
        <v>40</v>
      </c>
      <c r="D457" s="7">
        <v>191</v>
      </c>
      <c r="E457" s="7">
        <v>2524200</v>
      </c>
      <c r="F457" s="29">
        <f t="shared" si="15"/>
        <v>13215.706806282722</v>
      </c>
    </row>
    <row r="458" spans="1:6" ht="18" customHeight="1">
      <c r="A458" s="57">
        <f t="shared" si="16"/>
        <v>455</v>
      </c>
      <c r="B458" s="78" t="s">
        <v>456</v>
      </c>
      <c r="C458" s="7">
        <v>20</v>
      </c>
      <c r="D458" s="7">
        <v>28</v>
      </c>
      <c r="E458" s="7">
        <v>375275</v>
      </c>
      <c r="F458" s="29">
        <f t="shared" si="15"/>
        <v>13402.67857142857</v>
      </c>
    </row>
    <row r="459" spans="1:6" ht="18" customHeight="1">
      <c r="A459" s="57">
        <f t="shared" si="16"/>
        <v>456</v>
      </c>
      <c r="B459" s="78" t="s">
        <v>457</v>
      </c>
      <c r="C459" s="7">
        <v>20</v>
      </c>
      <c r="D459" s="7">
        <v>115</v>
      </c>
      <c r="E459" s="7">
        <v>992325</v>
      </c>
      <c r="F459" s="29">
        <f t="shared" si="15"/>
        <v>8628.91304347826</v>
      </c>
    </row>
    <row r="460" spans="1:6" ht="18" customHeight="1">
      <c r="A460" s="57">
        <f t="shared" si="16"/>
        <v>457</v>
      </c>
      <c r="B460" s="78" t="s">
        <v>458</v>
      </c>
      <c r="C460" s="7">
        <v>40</v>
      </c>
      <c r="D460" s="7">
        <v>269</v>
      </c>
      <c r="E460" s="7">
        <v>1441963</v>
      </c>
      <c r="F460" s="29">
        <f t="shared" si="15"/>
        <v>5360.457249070632</v>
      </c>
    </row>
    <row r="461" spans="1:6" ht="18" customHeight="1">
      <c r="A461" s="57">
        <f t="shared" si="16"/>
        <v>458</v>
      </c>
      <c r="B461" s="78" t="s">
        <v>459</v>
      </c>
      <c r="C461" s="7">
        <v>20</v>
      </c>
      <c r="D461" s="7">
        <v>157</v>
      </c>
      <c r="E461" s="7">
        <v>1540845</v>
      </c>
      <c r="F461" s="29">
        <f t="shared" si="15"/>
        <v>9814.299363057326</v>
      </c>
    </row>
    <row r="462" spans="1:6" ht="18" customHeight="1">
      <c r="A462" s="57">
        <f t="shared" si="16"/>
        <v>459</v>
      </c>
      <c r="B462" s="78" t="s">
        <v>460</v>
      </c>
      <c r="C462" s="7">
        <v>20</v>
      </c>
      <c r="D462" s="7">
        <v>132</v>
      </c>
      <c r="E462" s="7">
        <v>649480</v>
      </c>
      <c r="F462" s="29">
        <f t="shared" si="15"/>
        <v>4920.30303030303</v>
      </c>
    </row>
    <row r="463" spans="1:6" ht="18" customHeight="1">
      <c r="A463" s="57">
        <f t="shared" si="16"/>
        <v>460</v>
      </c>
      <c r="B463" s="78" t="s">
        <v>461</v>
      </c>
      <c r="C463" s="7">
        <v>20</v>
      </c>
      <c r="D463" s="7">
        <v>134</v>
      </c>
      <c r="E463" s="7">
        <v>1421708</v>
      </c>
      <c r="F463" s="29">
        <f t="shared" si="15"/>
        <v>10609.76119402985</v>
      </c>
    </row>
    <row r="464" spans="1:6" ht="18" customHeight="1">
      <c r="A464" s="57">
        <f t="shared" si="16"/>
        <v>461</v>
      </c>
      <c r="B464" s="78" t="s">
        <v>462</v>
      </c>
      <c r="C464" s="7">
        <v>14</v>
      </c>
      <c r="D464" s="7">
        <v>12</v>
      </c>
      <c r="E464" s="7">
        <v>60100</v>
      </c>
      <c r="F464" s="29">
        <f t="shared" si="15"/>
        <v>5008.333333333333</v>
      </c>
    </row>
    <row r="465" spans="1:6" ht="18" customHeight="1">
      <c r="A465" s="57">
        <f t="shared" si="16"/>
        <v>462</v>
      </c>
      <c r="B465" s="78" t="s">
        <v>299</v>
      </c>
      <c r="C465" s="7">
        <v>30</v>
      </c>
      <c r="D465" s="7">
        <v>336</v>
      </c>
      <c r="E465" s="7">
        <v>1184076</v>
      </c>
      <c r="F465" s="29">
        <f t="shared" si="15"/>
        <v>3524.035714285714</v>
      </c>
    </row>
    <row r="466" spans="1:6" ht="18" customHeight="1">
      <c r="A466" s="57">
        <f t="shared" si="16"/>
        <v>463</v>
      </c>
      <c r="B466" s="78" t="s">
        <v>463</v>
      </c>
      <c r="C466" s="7">
        <v>20</v>
      </c>
      <c r="D466" s="7">
        <v>169</v>
      </c>
      <c r="E466" s="7">
        <v>1740948</v>
      </c>
      <c r="F466" s="29">
        <f t="shared" si="15"/>
        <v>10301.467455621301</v>
      </c>
    </row>
    <row r="467" spans="1:6" ht="18" customHeight="1">
      <c r="A467" s="57">
        <f t="shared" si="16"/>
        <v>464</v>
      </c>
      <c r="B467" s="78" t="s">
        <v>464</v>
      </c>
      <c r="C467" s="7">
        <v>10</v>
      </c>
      <c r="D467" s="7">
        <v>45</v>
      </c>
      <c r="E467" s="7">
        <v>288500</v>
      </c>
      <c r="F467" s="29">
        <f t="shared" si="15"/>
        <v>6411.111111111111</v>
      </c>
    </row>
    <row r="468" spans="1:6" ht="18" customHeight="1">
      <c r="A468" s="57">
        <f t="shared" si="16"/>
        <v>465</v>
      </c>
      <c r="B468" s="78" t="s">
        <v>465</v>
      </c>
      <c r="C468" s="7">
        <v>20</v>
      </c>
      <c r="D468" s="7">
        <v>137</v>
      </c>
      <c r="E468" s="7">
        <v>1224325</v>
      </c>
      <c r="F468" s="29">
        <f t="shared" si="15"/>
        <v>8936.678832116788</v>
      </c>
    </row>
    <row r="469" spans="1:6" ht="18" customHeight="1">
      <c r="A469" s="57">
        <f t="shared" si="16"/>
        <v>466</v>
      </c>
      <c r="B469" s="78" t="s">
        <v>128</v>
      </c>
      <c r="C469" s="7">
        <v>35</v>
      </c>
      <c r="D469" s="7">
        <v>397</v>
      </c>
      <c r="E469" s="7">
        <v>8032555</v>
      </c>
      <c r="F469" s="29">
        <f t="shared" si="15"/>
        <v>20233.136020151134</v>
      </c>
    </row>
    <row r="470" spans="1:6" ht="18" customHeight="1">
      <c r="A470" s="57">
        <f t="shared" si="16"/>
        <v>467</v>
      </c>
      <c r="B470" s="78" t="s">
        <v>466</v>
      </c>
      <c r="C470" s="7">
        <v>20</v>
      </c>
      <c r="D470" s="7">
        <v>86</v>
      </c>
      <c r="E470" s="7">
        <v>321645</v>
      </c>
      <c r="F470" s="29">
        <f t="shared" si="15"/>
        <v>3740.0581395348836</v>
      </c>
    </row>
    <row r="471" spans="1:6" ht="18" customHeight="1">
      <c r="A471" s="57">
        <f t="shared" si="16"/>
        <v>468</v>
      </c>
      <c r="B471" s="78" t="s">
        <v>467</v>
      </c>
      <c r="C471" s="7">
        <v>20</v>
      </c>
      <c r="D471" s="7">
        <v>176</v>
      </c>
      <c r="E471" s="7">
        <v>1355724</v>
      </c>
      <c r="F471" s="29">
        <f t="shared" si="15"/>
        <v>7702.977272727273</v>
      </c>
    </row>
    <row r="472" spans="1:6" ht="18" customHeight="1">
      <c r="A472" s="57">
        <f t="shared" si="16"/>
        <v>469</v>
      </c>
      <c r="B472" s="78" t="s">
        <v>257</v>
      </c>
      <c r="C472" s="7">
        <v>10</v>
      </c>
      <c r="D472" s="7">
        <v>59</v>
      </c>
      <c r="E472" s="7">
        <v>303132</v>
      </c>
      <c r="F472" s="29">
        <f t="shared" si="15"/>
        <v>5137.830508474576</v>
      </c>
    </row>
    <row r="473" spans="1:6" ht="18" customHeight="1">
      <c r="A473" s="57">
        <f t="shared" si="16"/>
        <v>470</v>
      </c>
      <c r="B473" s="78" t="s">
        <v>468</v>
      </c>
      <c r="C473" s="7">
        <v>20</v>
      </c>
      <c r="D473" s="7">
        <v>120</v>
      </c>
      <c r="E473" s="7">
        <v>1065750</v>
      </c>
      <c r="F473" s="29">
        <f t="shared" si="15"/>
        <v>8881.25</v>
      </c>
    </row>
    <row r="474" spans="1:6" ht="18" customHeight="1">
      <c r="A474" s="57">
        <f t="shared" si="16"/>
        <v>471</v>
      </c>
      <c r="B474" s="78" t="s">
        <v>469</v>
      </c>
      <c r="C474" s="7">
        <v>20</v>
      </c>
      <c r="D474" s="7">
        <v>96</v>
      </c>
      <c r="E474" s="7">
        <v>353300</v>
      </c>
      <c r="F474" s="29">
        <f t="shared" si="15"/>
        <v>3680.2083333333335</v>
      </c>
    </row>
    <row r="475" spans="1:6" ht="18" customHeight="1">
      <c r="A475" s="57">
        <f t="shared" si="16"/>
        <v>472</v>
      </c>
      <c r="B475" s="78" t="s">
        <v>144</v>
      </c>
      <c r="C475" s="7">
        <v>20</v>
      </c>
      <c r="D475" s="7">
        <v>246</v>
      </c>
      <c r="E475" s="7">
        <v>2538944</v>
      </c>
      <c r="F475" s="29">
        <f t="shared" si="15"/>
        <v>10320.91056910569</v>
      </c>
    </row>
    <row r="476" spans="1:6" ht="18" customHeight="1">
      <c r="A476" s="57">
        <f t="shared" si="16"/>
        <v>473</v>
      </c>
      <c r="B476" s="78" t="s">
        <v>470</v>
      </c>
      <c r="C476" s="7">
        <v>20</v>
      </c>
      <c r="D476" s="7">
        <v>150</v>
      </c>
      <c r="E476" s="7">
        <v>609700</v>
      </c>
      <c r="F476" s="29">
        <f t="shared" si="15"/>
        <v>4064.6666666666665</v>
      </c>
    </row>
    <row r="477" spans="1:6" ht="18" customHeight="1">
      <c r="A477" s="57">
        <f t="shared" si="16"/>
        <v>474</v>
      </c>
      <c r="B477" s="78" t="s">
        <v>471</v>
      </c>
      <c r="C477" s="7">
        <v>10</v>
      </c>
      <c r="D477" s="7">
        <v>8</v>
      </c>
      <c r="E477" s="7">
        <v>17100</v>
      </c>
      <c r="F477" s="29">
        <f t="shared" si="15"/>
        <v>2137.5</v>
      </c>
    </row>
    <row r="478" spans="1:6" ht="18" customHeight="1">
      <c r="A478" s="57">
        <f t="shared" si="16"/>
        <v>475</v>
      </c>
      <c r="B478" s="78" t="s">
        <v>472</v>
      </c>
      <c r="C478" s="7">
        <v>25</v>
      </c>
      <c r="D478" s="7">
        <v>149</v>
      </c>
      <c r="E478" s="7">
        <v>1328100</v>
      </c>
      <c r="F478" s="29">
        <f t="shared" si="15"/>
        <v>8913.422818791947</v>
      </c>
    </row>
    <row r="479" spans="1:6" ht="18" customHeight="1">
      <c r="A479" s="57">
        <f t="shared" si="16"/>
        <v>476</v>
      </c>
      <c r="B479" s="78" t="s">
        <v>473</v>
      </c>
      <c r="C479" s="7">
        <v>20</v>
      </c>
      <c r="D479" s="7">
        <v>88</v>
      </c>
      <c r="E479" s="7">
        <v>2245450</v>
      </c>
      <c r="F479" s="29">
        <f t="shared" si="15"/>
        <v>25516.477272727272</v>
      </c>
    </row>
    <row r="480" spans="1:6" ht="18" customHeight="1">
      <c r="A480" s="57">
        <f t="shared" si="16"/>
        <v>477</v>
      </c>
      <c r="B480" s="78" t="s">
        <v>474</v>
      </c>
      <c r="C480" s="7">
        <v>18</v>
      </c>
      <c r="D480" s="7">
        <v>283</v>
      </c>
      <c r="E480" s="7">
        <v>4052317</v>
      </c>
      <c r="F480" s="29">
        <f t="shared" si="15"/>
        <v>14319.141342756184</v>
      </c>
    </row>
    <row r="481" spans="1:6" ht="18" customHeight="1">
      <c r="A481" s="57">
        <f t="shared" si="16"/>
        <v>478</v>
      </c>
      <c r="B481" s="78" t="s">
        <v>475</v>
      </c>
      <c r="C481" s="7">
        <v>20</v>
      </c>
      <c r="D481" s="7">
        <v>26</v>
      </c>
      <c r="E481" s="7">
        <v>248500</v>
      </c>
      <c r="F481" s="29">
        <f t="shared" si="15"/>
        <v>9557.692307692309</v>
      </c>
    </row>
    <row r="482" spans="1:6" ht="18" customHeight="1">
      <c r="A482" s="57">
        <f t="shared" si="16"/>
        <v>479</v>
      </c>
      <c r="B482" s="78" t="s">
        <v>476</v>
      </c>
      <c r="C482" s="7">
        <v>30</v>
      </c>
      <c r="D482" s="7">
        <v>222</v>
      </c>
      <c r="E482" s="7">
        <v>2920600</v>
      </c>
      <c r="F482" s="29">
        <f t="shared" si="15"/>
        <v>13155.855855855856</v>
      </c>
    </row>
    <row r="483" spans="1:6" ht="18" customHeight="1">
      <c r="A483" s="57">
        <f t="shared" si="16"/>
        <v>480</v>
      </c>
      <c r="B483" s="78" t="s">
        <v>477</v>
      </c>
      <c r="C483" s="7">
        <v>14</v>
      </c>
      <c r="D483" s="7">
        <v>152</v>
      </c>
      <c r="E483" s="7">
        <v>2206825</v>
      </c>
      <c r="F483" s="29">
        <f t="shared" si="15"/>
        <v>14518.58552631579</v>
      </c>
    </row>
    <row r="484" spans="1:6" ht="18" customHeight="1">
      <c r="A484" s="57">
        <f t="shared" si="16"/>
        <v>481</v>
      </c>
      <c r="B484" s="78" t="s">
        <v>478</v>
      </c>
      <c r="C484" s="7">
        <v>20</v>
      </c>
      <c r="D484" s="7">
        <v>111</v>
      </c>
      <c r="E484" s="7">
        <v>1181366</v>
      </c>
      <c r="F484" s="29">
        <f t="shared" si="15"/>
        <v>10642.936936936936</v>
      </c>
    </row>
    <row r="485" spans="1:6" ht="18" customHeight="1">
      <c r="A485" s="57">
        <f t="shared" si="16"/>
        <v>482</v>
      </c>
      <c r="B485" s="78" t="s">
        <v>479</v>
      </c>
      <c r="C485" s="7">
        <v>20</v>
      </c>
      <c r="D485" s="7">
        <v>61</v>
      </c>
      <c r="E485" s="7">
        <v>285675</v>
      </c>
      <c r="F485" s="29">
        <f t="shared" si="15"/>
        <v>4683.196721311476</v>
      </c>
    </row>
    <row r="486" spans="1:6" ht="18" customHeight="1">
      <c r="A486" s="57">
        <f t="shared" si="16"/>
        <v>483</v>
      </c>
      <c r="B486" s="78" t="s">
        <v>480</v>
      </c>
      <c r="C486" s="7">
        <v>20</v>
      </c>
      <c r="D486" s="7">
        <v>112</v>
      </c>
      <c r="E486" s="7">
        <v>188400</v>
      </c>
      <c r="F486" s="29">
        <f t="shared" si="15"/>
        <v>1682.142857142857</v>
      </c>
    </row>
    <row r="487" spans="1:6" ht="18" customHeight="1">
      <c r="A487" s="57">
        <f t="shared" si="16"/>
        <v>484</v>
      </c>
      <c r="B487" s="78" t="s">
        <v>481</v>
      </c>
      <c r="C487" s="7">
        <v>14</v>
      </c>
      <c r="D487" s="7">
        <v>32</v>
      </c>
      <c r="E487" s="7">
        <v>1049025</v>
      </c>
      <c r="F487" s="29">
        <f t="shared" si="15"/>
        <v>32782.03125</v>
      </c>
    </row>
    <row r="488" spans="1:6" ht="18" customHeight="1">
      <c r="A488" s="57">
        <f t="shared" si="16"/>
        <v>485</v>
      </c>
      <c r="B488" s="78" t="s">
        <v>482</v>
      </c>
      <c r="C488" s="7">
        <v>40</v>
      </c>
      <c r="D488" s="7">
        <v>471</v>
      </c>
      <c r="E488" s="7">
        <v>993881</v>
      </c>
      <c r="F488" s="29">
        <f t="shared" si="15"/>
        <v>2110.1507430997876</v>
      </c>
    </row>
    <row r="489" spans="1:6" ht="18" customHeight="1">
      <c r="A489" s="57">
        <f t="shared" si="16"/>
        <v>486</v>
      </c>
      <c r="B489" s="78" t="s">
        <v>483</v>
      </c>
      <c r="C489" s="7">
        <v>14</v>
      </c>
      <c r="D489" s="7">
        <v>22</v>
      </c>
      <c r="E489" s="7">
        <v>54200</v>
      </c>
      <c r="F489" s="29">
        <f t="shared" si="15"/>
        <v>2463.6363636363635</v>
      </c>
    </row>
    <row r="490" spans="1:6" ht="18" customHeight="1">
      <c r="A490" s="57">
        <f t="shared" si="16"/>
        <v>487</v>
      </c>
      <c r="B490" s="78" t="s">
        <v>484</v>
      </c>
      <c r="C490" s="7">
        <v>20</v>
      </c>
      <c r="D490" s="7">
        <v>83</v>
      </c>
      <c r="E490" s="7">
        <v>392850</v>
      </c>
      <c r="F490" s="29">
        <f t="shared" si="15"/>
        <v>4733.1325301204815</v>
      </c>
    </row>
    <row r="491" spans="1:6" ht="18" customHeight="1">
      <c r="A491" s="57">
        <f t="shared" si="16"/>
        <v>488</v>
      </c>
      <c r="B491" s="78" t="s">
        <v>485</v>
      </c>
      <c r="C491" s="7">
        <v>20</v>
      </c>
      <c r="D491" s="7">
        <v>36</v>
      </c>
      <c r="E491" s="7">
        <v>276000</v>
      </c>
      <c r="F491" s="29">
        <f t="shared" si="15"/>
        <v>7666.666666666667</v>
      </c>
    </row>
    <row r="492" spans="1:6" ht="18" customHeight="1">
      <c r="A492" s="57">
        <f t="shared" si="16"/>
        <v>489</v>
      </c>
      <c r="B492" s="78" t="s">
        <v>486</v>
      </c>
      <c r="C492" s="7">
        <v>20</v>
      </c>
      <c r="D492" s="7">
        <v>54</v>
      </c>
      <c r="E492" s="7">
        <v>203075</v>
      </c>
      <c r="F492" s="29">
        <f t="shared" si="15"/>
        <v>3760.6481481481483</v>
      </c>
    </row>
    <row r="493" spans="1:6" ht="18" customHeight="1">
      <c r="A493" s="57">
        <f t="shared" si="16"/>
        <v>490</v>
      </c>
      <c r="B493" s="78" t="s">
        <v>487</v>
      </c>
      <c r="C493" s="7">
        <v>20</v>
      </c>
      <c r="D493" s="7">
        <v>56</v>
      </c>
      <c r="E493" s="7">
        <v>124211</v>
      </c>
      <c r="F493" s="29">
        <f t="shared" si="15"/>
        <v>2218.0535714285716</v>
      </c>
    </row>
    <row r="494" spans="1:6" ht="18" customHeight="1">
      <c r="A494" s="57">
        <f t="shared" si="16"/>
        <v>491</v>
      </c>
      <c r="B494" s="78" t="s">
        <v>113</v>
      </c>
      <c r="C494" s="7">
        <v>10</v>
      </c>
      <c r="D494" s="7">
        <v>240</v>
      </c>
      <c r="E494" s="7">
        <v>2980355</v>
      </c>
      <c r="F494" s="29">
        <f t="shared" si="15"/>
        <v>12418.145833333334</v>
      </c>
    </row>
    <row r="495" spans="1:6" ht="18" customHeight="1">
      <c r="A495" s="57">
        <f t="shared" si="16"/>
        <v>492</v>
      </c>
      <c r="B495" s="78" t="s">
        <v>112</v>
      </c>
      <c r="C495" s="7">
        <v>20</v>
      </c>
      <c r="D495" s="7">
        <v>325</v>
      </c>
      <c r="E495" s="7">
        <v>2636240</v>
      </c>
      <c r="F495" s="29">
        <f t="shared" si="15"/>
        <v>8111.507692307692</v>
      </c>
    </row>
    <row r="496" spans="1:6" ht="18" customHeight="1">
      <c r="A496" s="57">
        <f t="shared" si="16"/>
        <v>493</v>
      </c>
      <c r="B496" s="78" t="s">
        <v>488</v>
      </c>
      <c r="C496" s="7">
        <v>10</v>
      </c>
      <c r="D496" s="7">
        <v>179</v>
      </c>
      <c r="E496" s="7">
        <v>1395150</v>
      </c>
      <c r="F496" s="29">
        <f t="shared" si="15"/>
        <v>7794.134078212291</v>
      </c>
    </row>
    <row r="497" spans="1:6" ht="18" customHeight="1">
      <c r="A497" s="57">
        <f t="shared" si="16"/>
        <v>494</v>
      </c>
      <c r="B497" s="78" t="s">
        <v>489</v>
      </c>
      <c r="C497" s="7">
        <v>20</v>
      </c>
      <c r="D497" s="7">
        <v>54</v>
      </c>
      <c r="E497" s="7">
        <v>1045068</v>
      </c>
      <c r="F497" s="29">
        <f t="shared" si="15"/>
        <v>19353.11111111111</v>
      </c>
    </row>
    <row r="498" spans="1:6" ht="18" customHeight="1">
      <c r="A498" s="57">
        <f t="shared" si="16"/>
        <v>495</v>
      </c>
      <c r="B498" s="78" t="s">
        <v>490</v>
      </c>
      <c r="C498" s="7">
        <v>10</v>
      </c>
      <c r="D498" s="7">
        <v>11</v>
      </c>
      <c r="E498" s="7">
        <v>223609</v>
      </c>
      <c r="F498" s="29">
        <f t="shared" si="15"/>
        <v>20328.090909090908</v>
      </c>
    </row>
    <row r="499" spans="1:6" ht="18" customHeight="1">
      <c r="A499" s="57">
        <f t="shared" si="16"/>
        <v>496</v>
      </c>
      <c r="B499" s="78" t="s">
        <v>491</v>
      </c>
      <c r="C499" s="7">
        <v>25</v>
      </c>
      <c r="D499" s="7">
        <v>451</v>
      </c>
      <c r="E499" s="7">
        <v>5936460</v>
      </c>
      <c r="F499" s="29">
        <f t="shared" si="15"/>
        <v>13162.882483370287</v>
      </c>
    </row>
    <row r="500" spans="1:6" ht="18" customHeight="1">
      <c r="A500" s="57">
        <f t="shared" si="16"/>
        <v>497</v>
      </c>
      <c r="B500" s="78" t="s">
        <v>305</v>
      </c>
      <c r="C500" s="7">
        <v>20</v>
      </c>
      <c r="D500" s="7">
        <v>268</v>
      </c>
      <c r="E500" s="7">
        <v>4630950</v>
      </c>
      <c r="F500" s="29">
        <f t="shared" si="15"/>
        <v>17279.66417910448</v>
      </c>
    </row>
    <row r="501" spans="1:6" ht="18" customHeight="1">
      <c r="A501" s="57">
        <f t="shared" si="16"/>
        <v>498</v>
      </c>
      <c r="B501" s="78" t="s">
        <v>492</v>
      </c>
      <c r="C501" s="7">
        <v>20</v>
      </c>
      <c r="D501" s="7">
        <v>47</v>
      </c>
      <c r="E501" s="7">
        <v>600360</v>
      </c>
      <c r="F501" s="29">
        <f t="shared" si="15"/>
        <v>12773.617021276596</v>
      </c>
    </row>
    <row r="502" spans="1:6" ht="18" customHeight="1">
      <c r="A502" s="57">
        <f t="shared" si="16"/>
        <v>499</v>
      </c>
      <c r="B502" s="78" t="s">
        <v>493</v>
      </c>
      <c r="C502" s="7">
        <v>20</v>
      </c>
      <c r="D502" s="7">
        <v>42</v>
      </c>
      <c r="E502" s="7">
        <v>1356605</v>
      </c>
      <c r="F502" s="29">
        <f t="shared" si="15"/>
        <v>32300.119047619046</v>
      </c>
    </row>
    <row r="503" spans="1:6" ht="18" customHeight="1">
      <c r="A503" s="57">
        <f t="shared" si="16"/>
        <v>500</v>
      </c>
      <c r="B503" s="78" t="s">
        <v>494</v>
      </c>
      <c r="C503" s="7">
        <v>20</v>
      </c>
      <c r="D503" s="7">
        <v>39</v>
      </c>
      <c r="E503" s="7">
        <v>274143</v>
      </c>
      <c r="F503" s="29">
        <f t="shared" si="15"/>
        <v>7029.307692307692</v>
      </c>
    </row>
    <row r="504" spans="1:6" ht="18" customHeight="1">
      <c r="A504" s="57">
        <f t="shared" si="16"/>
        <v>501</v>
      </c>
      <c r="B504" s="78" t="s">
        <v>495</v>
      </c>
      <c r="C504" s="7">
        <v>12</v>
      </c>
      <c r="D504" s="7">
        <v>24</v>
      </c>
      <c r="E504" s="7">
        <v>233900</v>
      </c>
      <c r="F504" s="29">
        <f t="shared" si="15"/>
        <v>9745.833333333334</v>
      </c>
    </row>
    <row r="505" spans="1:6" ht="18" customHeight="1">
      <c r="A505" s="57">
        <f t="shared" si="16"/>
        <v>502</v>
      </c>
      <c r="B505" s="78" t="s">
        <v>496</v>
      </c>
      <c r="C505" s="7">
        <v>20</v>
      </c>
      <c r="D505" s="7">
        <v>40</v>
      </c>
      <c r="E505" s="7">
        <v>244660</v>
      </c>
      <c r="F505" s="29">
        <f t="shared" si="15"/>
        <v>6116.5</v>
      </c>
    </row>
    <row r="506" spans="1:6" ht="18" customHeight="1">
      <c r="A506" s="57">
        <f t="shared" si="16"/>
        <v>503</v>
      </c>
      <c r="B506" s="78" t="s">
        <v>497</v>
      </c>
      <c r="C506" s="7">
        <v>20</v>
      </c>
      <c r="D506" s="7">
        <v>33</v>
      </c>
      <c r="E506" s="7">
        <v>1046108</v>
      </c>
      <c r="F506" s="29">
        <f t="shared" si="15"/>
        <v>31700.242424242424</v>
      </c>
    </row>
    <row r="507" spans="1:6" ht="18" customHeight="1">
      <c r="A507" s="57">
        <f t="shared" si="16"/>
        <v>504</v>
      </c>
      <c r="B507" s="78" t="s">
        <v>498</v>
      </c>
      <c r="C507" s="7">
        <v>20</v>
      </c>
      <c r="D507" s="7">
        <v>4</v>
      </c>
      <c r="E507" s="7">
        <v>20850</v>
      </c>
      <c r="F507" s="29">
        <f t="shared" si="15"/>
        <v>5212.5</v>
      </c>
    </row>
    <row r="508" spans="1:6" ht="18" customHeight="1">
      <c r="A508" s="57">
        <f t="shared" si="16"/>
        <v>505</v>
      </c>
      <c r="B508" s="78" t="s">
        <v>499</v>
      </c>
      <c r="C508" s="7">
        <v>20</v>
      </c>
      <c r="D508" s="7">
        <v>8</v>
      </c>
      <c r="E508" s="7">
        <v>3975</v>
      </c>
      <c r="F508" s="29">
        <f t="shared" si="15"/>
        <v>496.875</v>
      </c>
    </row>
    <row r="509" spans="1:6" ht="18" customHeight="1">
      <c r="A509" s="57">
        <f t="shared" si="16"/>
        <v>506</v>
      </c>
      <c r="B509" s="78" t="s">
        <v>500</v>
      </c>
      <c r="C509" s="7">
        <v>20</v>
      </c>
      <c r="D509" s="7">
        <v>9</v>
      </c>
      <c r="E509" s="7">
        <v>58800</v>
      </c>
      <c r="F509" s="29">
        <f t="shared" si="15"/>
        <v>6533.333333333333</v>
      </c>
    </row>
    <row r="510" spans="1:6" ht="18" customHeight="1">
      <c r="A510" s="57">
        <f t="shared" si="16"/>
        <v>507</v>
      </c>
      <c r="B510" s="78" t="s">
        <v>501</v>
      </c>
      <c r="C510" s="7">
        <v>20</v>
      </c>
      <c r="D510" s="7">
        <v>36</v>
      </c>
      <c r="E510" s="7">
        <v>244626</v>
      </c>
      <c r="F510" s="29">
        <f t="shared" si="15"/>
        <v>6795.166666666667</v>
      </c>
    </row>
    <row r="511" spans="1:6" ht="18" customHeight="1">
      <c r="A511" s="57">
        <f t="shared" si="16"/>
        <v>508</v>
      </c>
      <c r="B511" s="78" t="s">
        <v>502</v>
      </c>
      <c r="C511" s="7">
        <v>20</v>
      </c>
      <c r="D511" s="7">
        <v>10</v>
      </c>
      <c r="E511" s="7">
        <v>253600</v>
      </c>
      <c r="F511" s="29">
        <f t="shared" si="15"/>
        <v>25360</v>
      </c>
    </row>
    <row r="512" spans="1:6" ht="18" customHeight="1">
      <c r="A512" s="57">
        <f t="shared" si="16"/>
        <v>509</v>
      </c>
      <c r="B512" s="79" t="s">
        <v>594</v>
      </c>
      <c r="C512" s="7">
        <v>16</v>
      </c>
      <c r="D512" s="7">
        <v>186</v>
      </c>
      <c r="E512" s="7">
        <v>1078800</v>
      </c>
      <c r="F512" s="29">
        <f t="shared" si="15"/>
        <v>5800</v>
      </c>
    </row>
    <row r="513" spans="1:6" ht="18" customHeight="1">
      <c r="A513" s="57">
        <f t="shared" si="16"/>
        <v>510</v>
      </c>
      <c r="B513" s="79" t="s">
        <v>595</v>
      </c>
      <c r="C513" s="7">
        <v>14</v>
      </c>
      <c r="D513" s="7">
        <v>254</v>
      </c>
      <c r="E513" s="7">
        <v>2149500</v>
      </c>
      <c r="F513" s="29">
        <f t="shared" si="15"/>
        <v>8462.598425196851</v>
      </c>
    </row>
    <row r="514" spans="1:6" ht="18" customHeight="1">
      <c r="A514" s="57">
        <f t="shared" si="16"/>
        <v>511</v>
      </c>
      <c r="B514" s="79" t="s">
        <v>596</v>
      </c>
      <c r="C514" s="7">
        <v>20</v>
      </c>
      <c r="D514" s="7">
        <v>268</v>
      </c>
      <c r="E514" s="7">
        <v>1807000</v>
      </c>
      <c r="F514" s="29">
        <f t="shared" si="15"/>
        <v>6742.537313432836</v>
      </c>
    </row>
    <row r="515" spans="1:6" ht="18" customHeight="1">
      <c r="A515" s="57">
        <f t="shared" si="16"/>
        <v>512</v>
      </c>
      <c r="B515" s="79" t="s">
        <v>597</v>
      </c>
      <c r="C515" s="7">
        <v>10</v>
      </c>
      <c r="D515" s="7">
        <v>60</v>
      </c>
      <c r="E515" s="7">
        <v>1103413</v>
      </c>
      <c r="F515" s="29">
        <f t="shared" si="15"/>
        <v>18390.216666666667</v>
      </c>
    </row>
    <row r="516" spans="1:6" ht="18" customHeight="1">
      <c r="A516" s="57">
        <f t="shared" si="16"/>
        <v>513</v>
      </c>
      <c r="B516" s="79" t="s">
        <v>599</v>
      </c>
      <c r="C516" s="7">
        <v>27</v>
      </c>
      <c r="D516" s="7">
        <v>425</v>
      </c>
      <c r="E516" s="7">
        <v>11678214</v>
      </c>
      <c r="F516" s="29">
        <f t="shared" si="15"/>
        <v>27478.150588235294</v>
      </c>
    </row>
    <row r="517" spans="1:6" ht="18" customHeight="1">
      <c r="A517" s="57">
        <f t="shared" si="16"/>
        <v>514</v>
      </c>
      <c r="B517" s="79" t="s">
        <v>604</v>
      </c>
      <c r="C517" s="7">
        <v>10</v>
      </c>
      <c r="D517" s="7">
        <v>79</v>
      </c>
      <c r="E517" s="7">
        <v>1228330</v>
      </c>
      <c r="F517" s="29">
        <f t="shared" si="15"/>
        <v>15548.481012658227</v>
      </c>
    </row>
    <row r="518" spans="1:6" ht="18" customHeight="1">
      <c r="A518" s="57">
        <f>A517+1</f>
        <v>515</v>
      </c>
      <c r="B518" s="79" t="s">
        <v>605</v>
      </c>
      <c r="C518" s="7">
        <v>20</v>
      </c>
      <c r="D518" s="7">
        <v>168</v>
      </c>
      <c r="E518" s="7">
        <v>1083350</v>
      </c>
      <c r="F518" s="29">
        <f t="shared" si="15"/>
        <v>6448.511904761905</v>
      </c>
    </row>
    <row r="519" spans="1:6" ht="18" customHeight="1">
      <c r="A519" s="57">
        <f>A518+1</f>
        <v>516</v>
      </c>
      <c r="B519" s="79" t="s">
        <v>609</v>
      </c>
      <c r="C519" s="7">
        <v>40</v>
      </c>
      <c r="D519" s="7">
        <v>515</v>
      </c>
      <c r="E519" s="7">
        <v>3997291</v>
      </c>
      <c r="F519" s="29">
        <f t="shared" si="15"/>
        <v>7761.730097087378</v>
      </c>
    </row>
    <row r="520" spans="1:6" ht="18" customHeight="1">
      <c r="A520" s="130" t="s">
        <v>630</v>
      </c>
      <c r="B520" s="130"/>
      <c r="C520" s="108"/>
      <c r="D520" s="28">
        <f>SUM(D4:D519)</f>
        <v>169172</v>
      </c>
      <c r="E520" s="28">
        <f>SUM(E4:E519)</f>
        <v>2377491305</v>
      </c>
      <c r="F520" s="107">
        <f>IF(AND(D520&gt;0,E520&gt;0),E520/D520,0)</f>
        <v>14053.692721017662</v>
      </c>
    </row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</sheetData>
  <sheetProtection/>
  <mergeCells count="3">
    <mergeCell ref="A520:B520"/>
    <mergeCell ref="A2:B3"/>
    <mergeCell ref="C2:F2"/>
  </mergeCells>
  <printOptions horizontalCentered="1"/>
  <pageMargins left="0.3937007874015748" right="0.1968503937007874" top="0.5905511811023623" bottom="0.1968503937007874" header="0.31496062992125984" footer="0.1968503937007874"/>
  <pageSetup horizontalDpi="600" verticalDpi="600" orientation="portrait" paperSize="9" r:id="rId2"/>
  <headerFooter alignWithMargins="0">
    <oddHeader>&amp;L&amp;A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32" customWidth="1"/>
    <col min="2" max="2" width="38.625" style="45" customWidth="1"/>
    <col min="3" max="3" width="6.625" style="46" customWidth="1"/>
    <col min="4" max="5" width="13.375" style="46" customWidth="1"/>
    <col min="6" max="6" width="13.375" style="47" customWidth="1"/>
    <col min="7" max="16384" width="9.00390625" style="33" customWidth="1"/>
  </cols>
  <sheetData>
    <row r="1" spans="1:6" s="1" customFormat="1" ht="18" customHeight="1">
      <c r="A1" s="4" t="s">
        <v>632</v>
      </c>
      <c r="B1" s="2"/>
      <c r="C1" s="11"/>
      <c r="D1" s="11"/>
      <c r="E1" s="11"/>
      <c r="F1" s="3"/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26">
        <v>1</v>
      </c>
      <c r="B4" s="20" t="s">
        <v>241</v>
      </c>
      <c r="C4" s="54">
        <v>37</v>
      </c>
      <c r="D4" s="54">
        <v>454</v>
      </c>
      <c r="E4" s="54">
        <v>4443496</v>
      </c>
      <c r="F4" s="29">
        <f>IF(AND(D4&gt;0,E4&gt;0),E4/D4,0)</f>
        <v>9787.436123348018</v>
      </c>
    </row>
    <row r="5" spans="1:6" ht="18" customHeight="1">
      <c r="A5" s="26">
        <v>2</v>
      </c>
      <c r="B5" s="20" t="s">
        <v>245</v>
      </c>
      <c r="C5" s="54">
        <v>58</v>
      </c>
      <c r="D5" s="54">
        <v>540</v>
      </c>
      <c r="E5" s="54">
        <v>11898400</v>
      </c>
      <c r="F5" s="29">
        <f>IF(AND(D5&gt;0,E5&gt;0),E5/D5,0)</f>
        <v>22034.074074074073</v>
      </c>
    </row>
    <row r="6" spans="1:6" ht="18" customHeight="1">
      <c r="A6" s="26">
        <v>3</v>
      </c>
      <c r="B6" s="20" t="s">
        <v>224</v>
      </c>
      <c r="C6" s="54">
        <v>30</v>
      </c>
      <c r="D6" s="54">
        <v>369</v>
      </c>
      <c r="E6" s="54">
        <v>3850260</v>
      </c>
      <c r="F6" s="29">
        <f>IF(AND(D6&gt;0,E6&gt;0),E6/D6,0)</f>
        <v>10434.30894308943</v>
      </c>
    </row>
    <row r="7" spans="1:6" ht="18" customHeight="1">
      <c r="A7" s="130" t="s">
        <v>630</v>
      </c>
      <c r="B7" s="130"/>
      <c r="C7" s="106"/>
      <c r="D7" s="104">
        <f>SUM(D4:D6)</f>
        <v>1363</v>
      </c>
      <c r="E7" s="104">
        <f>SUM(E4:E6)</f>
        <v>20192156</v>
      </c>
      <c r="F7" s="105">
        <f>IF(AND(D7&gt;0,E7&gt;0),E7/D7,0)</f>
        <v>14814.494497432135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3">
    <mergeCell ref="A7:B7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9" customWidth="1"/>
    <col min="2" max="2" width="38.625" style="2" customWidth="1"/>
    <col min="3" max="3" width="6.625" style="11" customWidth="1"/>
    <col min="4" max="5" width="13.375" style="11" customWidth="1"/>
    <col min="6" max="6" width="13.375" style="3" customWidth="1"/>
    <col min="7" max="16384" width="9.00390625" style="8" customWidth="1"/>
  </cols>
  <sheetData>
    <row r="1" ht="18" customHeight="1">
      <c r="A1" s="9" t="s">
        <v>633</v>
      </c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s="30" customFormat="1" ht="18" customHeight="1">
      <c r="A4" s="31">
        <v>1</v>
      </c>
      <c r="B4" s="55" t="s">
        <v>242</v>
      </c>
      <c r="C4" s="54">
        <v>20</v>
      </c>
      <c r="D4" s="54">
        <v>266</v>
      </c>
      <c r="E4" s="54">
        <v>2419787</v>
      </c>
      <c r="F4" s="29">
        <f>IF(AND(D4&gt;0,E4&gt;0),E4/D4,0)</f>
        <v>9096.943609022557</v>
      </c>
    </row>
    <row r="5" spans="1:6" s="30" customFormat="1" ht="18" customHeight="1">
      <c r="A5" s="31">
        <v>2</v>
      </c>
      <c r="B5" s="55" t="s">
        <v>224</v>
      </c>
      <c r="C5" s="54">
        <v>20</v>
      </c>
      <c r="D5" s="54">
        <v>144</v>
      </c>
      <c r="E5" s="54">
        <v>2721280</v>
      </c>
      <c r="F5" s="29">
        <f>IF(AND(D5&gt;0,E5&gt;0),E5/D5,0)</f>
        <v>18897.777777777777</v>
      </c>
    </row>
    <row r="6" spans="1:6" s="32" customFormat="1" ht="18" customHeight="1">
      <c r="A6" s="31">
        <v>3</v>
      </c>
      <c r="B6" s="55" t="s">
        <v>235</v>
      </c>
      <c r="C6" s="54">
        <v>20</v>
      </c>
      <c r="D6" s="54">
        <v>6</v>
      </c>
      <c r="E6" s="54">
        <v>3360</v>
      </c>
      <c r="F6" s="29">
        <f>IF(AND(D6&gt;0,E6&gt;0),E6/D6,0)</f>
        <v>560</v>
      </c>
    </row>
    <row r="7" spans="1:6" ht="18" customHeight="1">
      <c r="A7" s="136" t="s">
        <v>630</v>
      </c>
      <c r="B7" s="136"/>
      <c r="C7" s="110"/>
      <c r="D7" s="109">
        <f>SUM(D4:D6)</f>
        <v>416</v>
      </c>
      <c r="E7" s="109">
        <f>SUM(E4:E6)</f>
        <v>5144427</v>
      </c>
      <c r="F7" s="53">
        <f>IF(AND(D7&gt;0,E7&gt;0),E7/D7,0)</f>
        <v>12366.411057692309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3">
    <mergeCell ref="A7:B7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zoomScaleSheetLayoutView="100" zoomScalePageLayoutView="0" workbookViewId="0" topLeftCell="A1">
      <selection activeCell="A1" sqref="A1"/>
    </sheetView>
  </sheetViews>
  <sheetFormatPr defaultColWidth="14.375" defaultRowHeight="13.5"/>
  <cols>
    <col min="1" max="1" width="5.00390625" style="4" customWidth="1"/>
    <col min="2" max="2" width="38.625" style="21" customWidth="1"/>
    <col min="3" max="3" width="6.625" style="22" customWidth="1"/>
    <col min="4" max="5" width="13.375" style="22" customWidth="1"/>
    <col min="6" max="6" width="13.375" style="23" customWidth="1"/>
    <col min="7" max="16384" width="14.375" style="4" customWidth="1"/>
  </cols>
  <sheetData>
    <row r="1" ht="18" customHeight="1">
      <c r="A1" s="4" t="s">
        <v>634</v>
      </c>
    </row>
    <row r="2" spans="1:6" ht="18" customHeight="1">
      <c r="A2" s="137" t="s">
        <v>1</v>
      </c>
      <c r="B2" s="138"/>
      <c r="C2" s="133" t="s">
        <v>448</v>
      </c>
      <c r="D2" s="134"/>
      <c r="E2" s="134"/>
      <c r="F2" s="135"/>
    </row>
    <row r="3" spans="1:6" s="19" customFormat="1" ht="18" customHeight="1">
      <c r="A3" s="139"/>
      <c r="B3" s="140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5">
        <v>1</v>
      </c>
      <c r="B4" s="35" t="s">
        <v>256</v>
      </c>
      <c r="C4" s="17">
        <v>19</v>
      </c>
      <c r="D4" s="17">
        <v>226</v>
      </c>
      <c r="E4" s="17">
        <v>3132229</v>
      </c>
      <c r="F4" s="18">
        <f aca="true" t="shared" si="0" ref="F4:F11">IF(AND(D4&gt;0,E4&gt;0),E4/D4,0)</f>
        <v>13859.420353982301</v>
      </c>
    </row>
    <row r="5" spans="1:6" ht="18" customHeight="1">
      <c r="A5" s="5">
        <v>2</v>
      </c>
      <c r="B5" s="35" t="s">
        <v>598</v>
      </c>
      <c r="C5" s="17">
        <v>19</v>
      </c>
      <c r="D5" s="17">
        <v>310</v>
      </c>
      <c r="E5" s="17">
        <v>1607700</v>
      </c>
      <c r="F5" s="18">
        <f t="shared" si="0"/>
        <v>5186.129032258064</v>
      </c>
    </row>
    <row r="6" spans="1:6" ht="18" customHeight="1">
      <c r="A6" s="5">
        <v>3</v>
      </c>
      <c r="B6" s="35" t="s">
        <v>258</v>
      </c>
      <c r="C6" s="17">
        <v>19</v>
      </c>
      <c r="D6" s="17">
        <v>175</v>
      </c>
      <c r="E6" s="17">
        <v>474300</v>
      </c>
      <c r="F6" s="18">
        <f t="shared" si="0"/>
        <v>2710.285714285714</v>
      </c>
    </row>
    <row r="7" spans="1:6" ht="18" customHeight="1">
      <c r="A7" s="5">
        <v>4</v>
      </c>
      <c r="B7" s="35" t="s">
        <v>259</v>
      </c>
      <c r="C7" s="17">
        <v>19</v>
      </c>
      <c r="D7" s="17">
        <v>184</v>
      </c>
      <c r="E7" s="17">
        <v>508500</v>
      </c>
      <c r="F7" s="18">
        <f t="shared" si="0"/>
        <v>2763.586956521739</v>
      </c>
    </row>
    <row r="8" spans="1:6" ht="18" customHeight="1">
      <c r="A8" s="5">
        <v>5</v>
      </c>
      <c r="B8" s="35" t="s">
        <v>260</v>
      </c>
      <c r="C8" s="17">
        <v>19</v>
      </c>
      <c r="D8" s="17">
        <v>291</v>
      </c>
      <c r="E8" s="17">
        <v>935450</v>
      </c>
      <c r="F8" s="18">
        <f t="shared" si="0"/>
        <v>3214.6048109965636</v>
      </c>
    </row>
    <row r="9" spans="1:6" ht="18" customHeight="1">
      <c r="A9" s="5">
        <v>6</v>
      </c>
      <c r="B9" s="35" t="s">
        <v>261</v>
      </c>
      <c r="C9" s="17">
        <v>20</v>
      </c>
      <c r="D9" s="17">
        <v>238</v>
      </c>
      <c r="E9" s="17">
        <v>2416055</v>
      </c>
      <c r="F9" s="18">
        <f t="shared" si="0"/>
        <v>10151.491596638656</v>
      </c>
    </row>
    <row r="10" spans="1:6" ht="18" customHeight="1">
      <c r="A10" s="5">
        <v>7</v>
      </c>
      <c r="B10" s="35" t="s">
        <v>262</v>
      </c>
      <c r="C10" s="17">
        <v>20</v>
      </c>
      <c r="D10" s="17">
        <v>232</v>
      </c>
      <c r="E10" s="17">
        <v>2192610</v>
      </c>
      <c r="F10" s="18">
        <f t="shared" si="0"/>
        <v>9450.905172413793</v>
      </c>
    </row>
    <row r="11" spans="1:6" ht="18" customHeight="1">
      <c r="A11" s="5">
        <v>8</v>
      </c>
      <c r="B11" s="35" t="s">
        <v>263</v>
      </c>
      <c r="C11" s="17">
        <v>20</v>
      </c>
      <c r="D11" s="17">
        <v>240</v>
      </c>
      <c r="E11" s="17">
        <v>2108100</v>
      </c>
      <c r="F11" s="18">
        <f t="shared" si="0"/>
        <v>8783.75</v>
      </c>
    </row>
    <row r="12" spans="1:6" ht="18" customHeight="1">
      <c r="A12" s="136" t="s">
        <v>630</v>
      </c>
      <c r="B12" s="136"/>
      <c r="C12" s="111"/>
      <c r="D12" s="7">
        <f>SUM(D4:D11)</f>
        <v>1896</v>
      </c>
      <c r="E12" s="7">
        <f>SUM(E4:E11)</f>
        <v>13374944</v>
      </c>
      <c r="F12" s="52">
        <f>IF(AND(D12&gt;0,E12&gt;0),E12/D12,0)</f>
        <v>7054.295358649789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</sheetData>
  <sheetProtection/>
  <mergeCells count="3">
    <mergeCell ref="A12:B12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5.00390625" style="4" customWidth="1"/>
    <col min="2" max="2" width="38.625" style="2" customWidth="1"/>
    <col min="3" max="3" width="6.625" style="11" customWidth="1"/>
    <col min="4" max="5" width="13.375" style="11" customWidth="1"/>
    <col min="6" max="6" width="13.375" style="3" customWidth="1"/>
    <col min="7" max="16384" width="9.00390625" style="1" customWidth="1"/>
  </cols>
  <sheetData>
    <row r="1" ht="18" customHeight="1">
      <c r="A1" s="4" t="s">
        <v>635</v>
      </c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s="37" customFormat="1" ht="18" customHeight="1">
      <c r="A4" s="10">
        <v>1</v>
      </c>
      <c r="B4" s="20" t="s">
        <v>264</v>
      </c>
      <c r="C4" s="36">
        <v>50</v>
      </c>
      <c r="D4" s="36">
        <v>258</v>
      </c>
      <c r="E4" s="36">
        <v>61993342</v>
      </c>
      <c r="F4" s="29">
        <f>IF(AND(D4&gt;0,E4&gt;0),E4/D4,0)</f>
        <v>240284.27131782947</v>
      </c>
    </row>
    <row r="5" spans="1:6" s="37" customFormat="1" ht="18" customHeight="1">
      <c r="A5" s="31">
        <v>2</v>
      </c>
      <c r="B5" s="20" t="s">
        <v>265</v>
      </c>
      <c r="C5" s="36">
        <v>50</v>
      </c>
      <c r="D5" s="36">
        <v>286</v>
      </c>
      <c r="E5" s="36">
        <v>74571360</v>
      </c>
      <c r="F5" s="29">
        <f>IF(AND(D5&gt;0,E5&gt;0),E5/D5,0)</f>
        <v>260739.02097902098</v>
      </c>
    </row>
    <row r="6" spans="1:6" s="37" customFormat="1" ht="18" customHeight="1">
      <c r="A6" s="31">
        <v>3</v>
      </c>
      <c r="B6" s="20" t="s">
        <v>266</v>
      </c>
      <c r="C6" s="38">
        <v>50</v>
      </c>
      <c r="D6" s="38">
        <v>497</v>
      </c>
      <c r="E6" s="38">
        <v>149102876</v>
      </c>
      <c r="F6" s="29">
        <f>IF(AND(D6&gt;0,E6&gt;0),E6/D6,0)</f>
        <v>300005.7867203219</v>
      </c>
    </row>
    <row r="7" spans="1:6" ht="18" customHeight="1">
      <c r="A7" s="136" t="s">
        <v>630</v>
      </c>
      <c r="B7" s="136"/>
      <c r="C7" s="110"/>
      <c r="D7" s="109">
        <f>SUM(D4:D6)</f>
        <v>1041</v>
      </c>
      <c r="E7" s="109">
        <f>SUM(E4:E6)</f>
        <v>285667578</v>
      </c>
      <c r="F7" s="53">
        <f>IF(AND(D7&gt;0,E7&gt;0),E7/D7,0)</f>
        <v>274416.5014409222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3">
    <mergeCell ref="A2:B3"/>
    <mergeCell ref="A7:B7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32" customWidth="1"/>
    <col min="2" max="2" width="38.625" style="51" customWidth="1"/>
    <col min="3" max="3" width="6.625" style="49" customWidth="1"/>
    <col min="4" max="5" width="13.375" style="49" customWidth="1"/>
    <col min="6" max="6" width="13.375" style="50" customWidth="1"/>
    <col min="7" max="16384" width="9.00390625" style="32" customWidth="1"/>
  </cols>
  <sheetData>
    <row r="1" spans="1:6" s="4" customFormat="1" ht="18" customHeight="1">
      <c r="A1" s="4" t="s">
        <v>636</v>
      </c>
      <c r="B1" s="21"/>
      <c r="C1" s="22"/>
      <c r="D1" s="22"/>
      <c r="E1" s="22"/>
      <c r="F1" s="23"/>
    </row>
    <row r="2" spans="1:6" s="4" customFormat="1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34">
        <v>1</v>
      </c>
      <c r="B4" s="20" t="s">
        <v>226</v>
      </c>
      <c r="C4" s="28">
        <v>45</v>
      </c>
      <c r="D4" s="28">
        <v>51</v>
      </c>
      <c r="E4" s="28">
        <v>163900</v>
      </c>
      <c r="F4" s="29">
        <f aca="true" t="shared" si="0" ref="F4:F13">IF(AND(D4&gt;0,E4&gt;0),E4/D4,0)</f>
        <v>3213.725490196078</v>
      </c>
    </row>
    <row r="5" spans="1:6" ht="18" customHeight="1">
      <c r="A5" s="34">
        <f>A4+1</f>
        <v>2</v>
      </c>
      <c r="B5" s="20" t="s">
        <v>228</v>
      </c>
      <c r="C5" s="28">
        <v>32</v>
      </c>
      <c r="D5" s="28">
        <v>432</v>
      </c>
      <c r="E5" s="28">
        <v>8415664</v>
      </c>
      <c r="F5" s="29">
        <f t="shared" si="0"/>
        <v>19480.703703703704</v>
      </c>
    </row>
    <row r="6" spans="1:6" ht="18" customHeight="1">
      <c r="A6" s="34">
        <f aca="true" t="shared" si="1" ref="A6:A28">A5+1</f>
        <v>3</v>
      </c>
      <c r="B6" s="20" t="s">
        <v>229</v>
      </c>
      <c r="C6" s="28">
        <v>30</v>
      </c>
      <c r="D6" s="28">
        <v>216</v>
      </c>
      <c r="E6" s="28">
        <v>7207000</v>
      </c>
      <c r="F6" s="29">
        <f t="shared" si="0"/>
        <v>33365.74074074074</v>
      </c>
    </row>
    <row r="7" spans="1:6" ht="18" customHeight="1">
      <c r="A7" s="34">
        <f t="shared" si="1"/>
        <v>4</v>
      </c>
      <c r="B7" s="20" t="s">
        <v>230</v>
      </c>
      <c r="C7" s="28">
        <v>40</v>
      </c>
      <c r="D7" s="28">
        <v>1073</v>
      </c>
      <c r="E7" s="28">
        <v>6792116</v>
      </c>
      <c r="F7" s="29">
        <f t="shared" si="0"/>
        <v>6330.02423112768</v>
      </c>
    </row>
    <row r="8" spans="1:6" ht="18" customHeight="1">
      <c r="A8" s="34">
        <f t="shared" si="1"/>
        <v>5</v>
      </c>
      <c r="B8" s="20" t="s">
        <v>267</v>
      </c>
      <c r="C8" s="28">
        <v>50</v>
      </c>
      <c r="D8" s="28">
        <v>498</v>
      </c>
      <c r="E8" s="28">
        <v>6289334</v>
      </c>
      <c r="F8" s="29">
        <f t="shared" si="0"/>
        <v>12629.184738955822</v>
      </c>
    </row>
    <row r="9" spans="1:6" ht="18" customHeight="1">
      <c r="A9" s="34">
        <f t="shared" si="1"/>
        <v>6</v>
      </c>
      <c r="B9" s="20" t="s">
        <v>232</v>
      </c>
      <c r="C9" s="28">
        <v>50</v>
      </c>
      <c r="D9" s="28">
        <v>573</v>
      </c>
      <c r="E9" s="28">
        <v>3218483</v>
      </c>
      <c r="F9" s="29">
        <f t="shared" si="0"/>
        <v>5616.898778359511</v>
      </c>
    </row>
    <row r="10" spans="1:6" ht="18" customHeight="1">
      <c r="A10" s="34">
        <f t="shared" si="1"/>
        <v>7</v>
      </c>
      <c r="B10" s="20" t="s">
        <v>35</v>
      </c>
      <c r="C10" s="28">
        <v>50</v>
      </c>
      <c r="D10" s="28">
        <v>593</v>
      </c>
      <c r="E10" s="28">
        <v>18892300</v>
      </c>
      <c r="F10" s="29">
        <f t="shared" si="0"/>
        <v>31858.85328836425</v>
      </c>
    </row>
    <row r="11" spans="1:6" ht="18" customHeight="1">
      <c r="A11" s="34">
        <f t="shared" si="1"/>
        <v>8</v>
      </c>
      <c r="B11" s="20" t="s">
        <v>233</v>
      </c>
      <c r="C11" s="28">
        <v>33</v>
      </c>
      <c r="D11" s="28">
        <v>357</v>
      </c>
      <c r="E11" s="28">
        <v>1686850</v>
      </c>
      <c r="F11" s="29">
        <f t="shared" si="0"/>
        <v>4725.070028011204</v>
      </c>
    </row>
    <row r="12" spans="1:6" ht="18" customHeight="1">
      <c r="A12" s="34">
        <f t="shared" si="1"/>
        <v>9</v>
      </c>
      <c r="B12" s="20" t="s">
        <v>268</v>
      </c>
      <c r="C12" s="28">
        <v>36</v>
      </c>
      <c r="D12" s="28">
        <v>477</v>
      </c>
      <c r="E12" s="28">
        <v>3705525</v>
      </c>
      <c r="F12" s="29">
        <f t="shared" si="0"/>
        <v>7768.396226415094</v>
      </c>
    </row>
    <row r="13" spans="1:6" ht="18" customHeight="1">
      <c r="A13" s="34">
        <f t="shared" si="1"/>
        <v>10</v>
      </c>
      <c r="B13" s="20" t="s">
        <v>269</v>
      </c>
      <c r="C13" s="28">
        <v>30</v>
      </c>
      <c r="D13" s="28">
        <v>348</v>
      </c>
      <c r="E13" s="28">
        <v>1397340</v>
      </c>
      <c r="F13" s="29">
        <f t="shared" si="0"/>
        <v>4015.344827586207</v>
      </c>
    </row>
    <row r="14" spans="1:6" ht="18" customHeight="1">
      <c r="A14" s="34">
        <f t="shared" si="1"/>
        <v>11</v>
      </c>
      <c r="B14" s="20" t="s">
        <v>270</v>
      </c>
      <c r="C14" s="28">
        <v>40</v>
      </c>
      <c r="D14" s="28">
        <v>483</v>
      </c>
      <c r="E14" s="28">
        <v>9278461</v>
      </c>
      <c r="F14" s="29">
        <f aca="true" t="shared" si="2" ref="F14:F28">IF(AND(D14&gt;0,E14&gt;0),E14/D14,0)</f>
        <v>19210.064182194616</v>
      </c>
    </row>
    <row r="15" spans="1:6" ht="18" customHeight="1">
      <c r="A15" s="34">
        <f t="shared" si="1"/>
        <v>12</v>
      </c>
      <c r="B15" s="20" t="s">
        <v>275</v>
      </c>
      <c r="C15" s="28">
        <v>20</v>
      </c>
      <c r="D15" s="28">
        <v>283</v>
      </c>
      <c r="E15" s="28">
        <v>2007085</v>
      </c>
      <c r="F15" s="29">
        <f t="shared" si="2"/>
        <v>7092.173144876325</v>
      </c>
    </row>
    <row r="16" spans="1:6" ht="18" customHeight="1">
      <c r="A16" s="34">
        <f t="shared" si="1"/>
        <v>13</v>
      </c>
      <c r="B16" s="20" t="s">
        <v>277</v>
      </c>
      <c r="C16" s="28">
        <v>30</v>
      </c>
      <c r="D16" s="28">
        <v>402</v>
      </c>
      <c r="E16" s="28">
        <v>2736529</v>
      </c>
      <c r="F16" s="29">
        <f t="shared" si="2"/>
        <v>6807.286069651741</v>
      </c>
    </row>
    <row r="17" spans="1:6" ht="18" customHeight="1">
      <c r="A17" s="34">
        <f t="shared" si="1"/>
        <v>14</v>
      </c>
      <c r="B17" s="20" t="s">
        <v>278</v>
      </c>
      <c r="C17" s="28">
        <v>30</v>
      </c>
      <c r="D17" s="28">
        <v>384</v>
      </c>
      <c r="E17" s="28">
        <v>6882074</v>
      </c>
      <c r="F17" s="29">
        <f t="shared" si="2"/>
        <v>17922.067708333332</v>
      </c>
    </row>
    <row r="18" spans="1:6" ht="18" customHeight="1">
      <c r="A18" s="34">
        <f t="shared" si="1"/>
        <v>15</v>
      </c>
      <c r="B18" s="20" t="s">
        <v>279</v>
      </c>
      <c r="C18" s="28">
        <v>20</v>
      </c>
      <c r="D18" s="28">
        <v>305</v>
      </c>
      <c r="E18" s="28">
        <v>9596567</v>
      </c>
      <c r="F18" s="29">
        <f t="shared" si="2"/>
        <v>31464.154098360657</v>
      </c>
    </row>
    <row r="19" spans="1:6" ht="18" customHeight="1">
      <c r="A19" s="34">
        <f t="shared" si="1"/>
        <v>16</v>
      </c>
      <c r="B19" s="20" t="s">
        <v>280</v>
      </c>
      <c r="C19" s="28">
        <v>55</v>
      </c>
      <c r="D19" s="28">
        <v>712</v>
      </c>
      <c r="E19" s="28">
        <v>11063500</v>
      </c>
      <c r="F19" s="29">
        <f t="shared" si="2"/>
        <v>15538.623595505618</v>
      </c>
    </row>
    <row r="20" spans="1:6" ht="18" customHeight="1">
      <c r="A20" s="34">
        <f t="shared" si="1"/>
        <v>17</v>
      </c>
      <c r="B20" s="20" t="s">
        <v>281</v>
      </c>
      <c r="C20" s="28">
        <v>20</v>
      </c>
      <c r="D20" s="28">
        <v>137</v>
      </c>
      <c r="E20" s="28">
        <v>1634106</v>
      </c>
      <c r="F20" s="29">
        <f t="shared" si="2"/>
        <v>11927.78102189781</v>
      </c>
    </row>
    <row r="21" spans="1:6" ht="18" customHeight="1">
      <c r="A21" s="34">
        <f t="shared" si="1"/>
        <v>18</v>
      </c>
      <c r="B21" s="20" t="s">
        <v>287</v>
      </c>
      <c r="C21" s="28">
        <v>20</v>
      </c>
      <c r="D21" s="28">
        <v>291</v>
      </c>
      <c r="E21" s="28">
        <v>787500</v>
      </c>
      <c r="F21" s="29">
        <f t="shared" si="2"/>
        <v>2706.185567010309</v>
      </c>
    </row>
    <row r="22" spans="1:6" ht="18" customHeight="1">
      <c r="A22" s="34">
        <f t="shared" si="1"/>
        <v>19</v>
      </c>
      <c r="B22" s="20" t="s">
        <v>288</v>
      </c>
      <c r="C22" s="28">
        <v>70</v>
      </c>
      <c r="D22" s="28">
        <v>358</v>
      </c>
      <c r="E22" s="28">
        <v>6960359</v>
      </c>
      <c r="F22" s="29">
        <f t="shared" si="2"/>
        <v>19442.343575418996</v>
      </c>
    </row>
    <row r="23" spans="1:6" ht="18" customHeight="1">
      <c r="A23" s="34">
        <f t="shared" si="1"/>
        <v>20</v>
      </c>
      <c r="B23" s="20" t="s">
        <v>289</v>
      </c>
      <c r="C23" s="28">
        <v>75</v>
      </c>
      <c r="D23" s="28">
        <v>653</v>
      </c>
      <c r="E23" s="28">
        <v>6585777</v>
      </c>
      <c r="F23" s="29">
        <f t="shared" si="2"/>
        <v>10085.416539050537</v>
      </c>
    </row>
    <row r="24" spans="1:6" ht="18" customHeight="1">
      <c r="A24" s="34">
        <f t="shared" si="1"/>
        <v>21</v>
      </c>
      <c r="B24" s="20" t="s">
        <v>290</v>
      </c>
      <c r="C24" s="28">
        <v>60</v>
      </c>
      <c r="D24" s="28">
        <v>713</v>
      </c>
      <c r="E24" s="28">
        <v>8584601</v>
      </c>
      <c r="F24" s="29">
        <f t="shared" si="2"/>
        <v>12040.113604488079</v>
      </c>
    </row>
    <row r="25" spans="1:6" ht="18" customHeight="1">
      <c r="A25" s="34">
        <f t="shared" si="1"/>
        <v>22</v>
      </c>
      <c r="B25" s="20" t="s">
        <v>291</v>
      </c>
      <c r="C25" s="28">
        <v>42</v>
      </c>
      <c r="D25" s="28">
        <v>453</v>
      </c>
      <c r="E25" s="28">
        <v>4135903</v>
      </c>
      <c r="F25" s="29">
        <f t="shared" si="2"/>
        <v>9130.028697571744</v>
      </c>
    </row>
    <row r="26" spans="1:6" ht="18" customHeight="1">
      <c r="A26" s="34">
        <f t="shared" si="1"/>
        <v>23</v>
      </c>
      <c r="B26" s="20" t="s">
        <v>292</v>
      </c>
      <c r="C26" s="28">
        <v>60</v>
      </c>
      <c r="D26" s="28">
        <v>722</v>
      </c>
      <c r="E26" s="28">
        <v>6697325</v>
      </c>
      <c r="F26" s="29">
        <f t="shared" si="2"/>
        <v>9276.073407202217</v>
      </c>
    </row>
    <row r="27" spans="1:6" ht="18" customHeight="1">
      <c r="A27" s="34">
        <f t="shared" si="1"/>
        <v>24</v>
      </c>
      <c r="B27" s="20" t="s">
        <v>297</v>
      </c>
      <c r="C27" s="28">
        <v>55</v>
      </c>
      <c r="D27" s="28">
        <v>569</v>
      </c>
      <c r="E27" s="28">
        <v>7532769</v>
      </c>
      <c r="F27" s="29">
        <f t="shared" si="2"/>
        <v>13238.609841827769</v>
      </c>
    </row>
    <row r="28" spans="1:6" ht="18" customHeight="1">
      <c r="A28" s="34">
        <f t="shared" si="1"/>
        <v>25</v>
      </c>
      <c r="B28" s="20" t="s">
        <v>298</v>
      </c>
      <c r="C28" s="28">
        <v>20</v>
      </c>
      <c r="D28" s="28">
        <v>240</v>
      </c>
      <c r="E28" s="28">
        <v>2329321</v>
      </c>
      <c r="F28" s="29">
        <f t="shared" si="2"/>
        <v>9705.504166666668</v>
      </c>
    </row>
    <row r="29" spans="1:6" ht="18" customHeight="1">
      <c r="A29" s="130" t="s">
        <v>630</v>
      </c>
      <c r="B29" s="130"/>
      <c r="C29" s="108"/>
      <c r="D29" s="28">
        <f>SUM(D4:D28)</f>
        <v>11323</v>
      </c>
      <c r="E29" s="28">
        <f>SUM(E4:E28)</f>
        <v>144580389</v>
      </c>
      <c r="F29" s="107">
        <f>IF(AND(D29&gt;0,E29&gt;0),E29/D29,0)</f>
        <v>12768.735229179547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</sheetData>
  <sheetProtection/>
  <mergeCells count="3">
    <mergeCell ref="A29:B29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zoomScaleSheetLayoutView="100" zoomScalePageLayoutView="0" workbookViewId="0" topLeftCell="A1">
      <selection activeCell="F18" sqref="F17:F18"/>
    </sheetView>
  </sheetViews>
  <sheetFormatPr defaultColWidth="9.00390625" defaultRowHeight="13.5"/>
  <cols>
    <col min="1" max="1" width="5.00390625" style="4" customWidth="1"/>
    <col min="2" max="2" width="38.625" style="21" customWidth="1"/>
    <col min="3" max="3" width="6.625" style="22" customWidth="1"/>
    <col min="4" max="5" width="13.375" style="22" customWidth="1"/>
    <col min="6" max="6" width="13.375" style="23" customWidth="1"/>
    <col min="7" max="16384" width="9.00390625" style="4" customWidth="1"/>
  </cols>
  <sheetData>
    <row r="1" ht="18" customHeight="1">
      <c r="A1" s="4" t="s">
        <v>637</v>
      </c>
    </row>
    <row r="2" spans="1:6" ht="18" customHeight="1">
      <c r="A2" s="131" t="s">
        <v>1</v>
      </c>
      <c r="B2" s="132"/>
      <c r="C2" s="133" t="s">
        <v>448</v>
      </c>
      <c r="D2" s="134"/>
      <c r="E2" s="134"/>
      <c r="F2" s="135"/>
    </row>
    <row r="3" spans="1:6" s="19" customFormat="1" ht="18" customHeight="1">
      <c r="A3" s="132"/>
      <c r="B3" s="132"/>
      <c r="C3" s="102" t="s">
        <v>2</v>
      </c>
      <c r="D3" s="102" t="s">
        <v>0</v>
      </c>
      <c r="E3" s="102" t="s">
        <v>7</v>
      </c>
      <c r="F3" s="103" t="s">
        <v>6</v>
      </c>
    </row>
    <row r="4" spans="1:6" ht="18" customHeight="1">
      <c r="A4" s="5">
        <v>1</v>
      </c>
      <c r="B4" s="35" t="s">
        <v>301</v>
      </c>
      <c r="C4" s="7">
        <v>19</v>
      </c>
      <c r="D4" s="7">
        <v>240</v>
      </c>
      <c r="E4" s="7">
        <v>2827916</v>
      </c>
      <c r="F4" s="18">
        <f>IF(AND(D4&gt;0,E4&gt;0),E4/D4,0)</f>
        <v>11782.983333333334</v>
      </c>
    </row>
    <row r="5" spans="1:6" ht="18" customHeight="1">
      <c r="A5" s="5">
        <v>2</v>
      </c>
      <c r="B5" s="35" t="s">
        <v>306</v>
      </c>
      <c r="C5" s="7">
        <v>20</v>
      </c>
      <c r="D5" s="7">
        <v>133</v>
      </c>
      <c r="E5" s="7">
        <v>1290800</v>
      </c>
      <c r="F5" s="18">
        <f>IF(AND(D5&gt;0,E5&gt;0),E5/D5,0)</f>
        <v>9705.263157894737</v>
      </c>
    </row>
    <row r="6" spans="1:6" ht="18" customHeight="1">
      <c r="A6" s="5">
        <v>3</v>
      </c>
      <c r="B6" s="35" t="s">
        <v>307</v>
      </c>
      <c r="C6" s="7">
        <v>20</v>
      </c>
      <c r="D6" s="7">
        <v>300</v>
      </c>
      <c r="E6" s="7">
        <v>4451100</v>
      </c>
      <c r="F6" s="18">
        <f>IF(AND(D6&gt;0,E6&gt;0),E6/D6,0)</f>
        <v>14837</v>
      </c>
    </row>
    <row r="7" spans="1:6" ht="18" customHeight="1">
      <c r="A7" s="5">
        <v>4</v>
      </c>
      <c r="B7" s="35" t="s">
        <v>308</v>
      </c>
      <c r="C7" s="7">
        <v>19</v>
      </c>
      <c r="D7" s="7">
        <v>237</v>
      </c>
      <c r="E7" s="7">
        <v>4291200</v>
      </c>
      <c r="F7" s="18">
        <f>IF(AND(D7&gt;0,E7&gt;0),E7/D7,0)</f>
        <v>18106.32911392405</v>
      </c>
    </row>
    <row r="8" spans="1:6" ht="18" customHeight="1">
      <c r="A8" s="136" t="s">
        <v>630</v>
      </c>
      <c r="B8" s="136"/>
      <c r="C8" s="111"/>
      <c r="D8" s="7">
        <f>SUM(D4:D7)</f>
        <v>910</v>
      </c>
      <c r="E8" s="7">
        <f>SUM(E4:E7)</f>
        <v>12861016</v>
      </c>
      <c r="F8" s="52">
        <f>IF(AND(D8&gt;0,E8&gt;0),E8/D8,0)</f>
        <v>14132.984615384616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</sheetData>
  <sheetProtection/>
  <mergeCells count="3">
    <mergeCell ref="A8:B8"/>
    <mergeCell ref="A2:B3"/>
    <mergeCell ref="C2:F2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東京都</cp:lastModifiedBy>
  <cp:lastPrinted>2012-09-10T06:09:00Z</cp:lastPrinted>
  <dcterms:created xsi:type="dcterms:W3CDTF">2006-12-11T05:48:40Z</dcterms:created>
  <dcterms:modified xsi:type="dcterms:W3CDTF">2012-10-01T05:11:22Z</dcterms:modified>
  <cp:category/>
  <cp:version/>
  <cp:contentType/>
  <cp:contentStatus/>
</cp:coreProperties>
</file>